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Titles" localSheetId="2">'1收支总表'!$1:$5</definedName>
    <definedName name="_xlnm.Print_Titles" localSheetId="7">'6财政拨款收支总表'!$1:$5</definedName>
    <definedName name="_xlnm.Print_Titles" localSheetId="21">'20专项清单'!$1:$6</definedName>
    <definedName name="_xlnm.Print_Titles" localSheetId="22">'21项目支出绩效目标表'!$1:$5</definedName>
    <definedName name="_xlnm.Print_Area" localSheetId="16">'15政府性基金'!$A$1:$I$12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<sst xmlns="http://schemas.openxmlformats.org/spreadsheetml/2006/main" count="838" uniqueCount="439">
  <si>
    <t>附件2</t>
  </si>
  <si>
    <t>2022年部门预算公开表</t>
  </si>
  <si>
    <t>单位编码：</t>
  </si>
  <si>
    <t>114307007367719911</t>
  </si>
  <si>
    <t>单位名称：</t>
  </si>
  <si>
    <t>常德市公安局柳叶湖分局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</si>
  <si>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</si>
  <si>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</si>
  <si>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</si>
  <si>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</si>
  <si>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</si>
  <si>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</si>
  <si>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</si>
  <si>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</si>
  <si>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</si>
  <si>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</si>
  <si>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</si>
  <si>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</si>
  <si>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</si>
  <si>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</si>
  <si>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</si>
  <si>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</si>
  <si>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</si>
  <si>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</si>
  <si>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</si>
  <si>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</si>
  <si>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</si>
  <si>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</si>
  <si>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</si>
  <si>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</si>
  <si>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单位：常德市公安局柳叶湖分局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</si>
  <si>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</si>
  <si>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</si>
  <si>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</si>
  <si>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</si>
  <si>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</si>
  <si>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</si>
  <si>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</si>
  <si>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</si>
  <si>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</si>
  <si>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</si>
  <si>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</si>
  <si>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</si>
  <si>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</si>
  <si>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</si>
  <si>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</si>
  <si>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</si>
  <si>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</si>
  <si>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</si>
  <si>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</si>
  <si>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</si>
  <si>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</si>
  <si>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</si>
  <si>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</si>
  <si>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</si>
  <si>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</si>
  <si>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</si>
  <si>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</si>
  <si>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</si>
  <si>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</si>
  <si>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</si>
  <si>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</si>
  <si>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</si>
  <si>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</si>
  <si>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</si>
  <si>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</si>
  <si>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</si>
  <si>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</si>
  <si>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</si>
  <si>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</si>
  <si>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</si>
  <si>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</si>
  <si>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</si>
  <si>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</si>
  <si>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</si>
  <si>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</si>
  <si>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</si>
  <si>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</si>
  <si>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</si>
  <si>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</si>
  <si>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</si>
  <si>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</si>
  <si>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</si>
  <si>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</si>
  <si>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</si>
  <si>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</si>
  <si>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</si>
  <si>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</si>
  <si>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</si>
  <si>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</si>
  <si>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</si>
  <si>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</si>
  <si>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</si>
  <si>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</si>
  <si>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</si>
  <si>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</si>
  <si>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</si>
  <si>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</si>
  <si>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</si>
  <si>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</si>
  <si>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</si>
  <si>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</si>
  <si>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</si>
  <si>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</si>
  <si>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</si>
  <si>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</si>
  <si>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</si>
  <si>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</si>
  <si>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</si>
  <si>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</si>
  <si>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</si>
  <si>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</si>
  <si>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</si>
  <si>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</si>
  <si>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</si>
  <si>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</si>
  <si>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</si>
  <si>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</si>
  <si>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</si>
  <si>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</si>
  <si>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</si>
  <si>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</si>
  <si>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</si>
  <si>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</si>
  <si>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</si>
  <si>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</si>
  <si>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</si>
  <si>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</si>
  <si>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</si>
  <si>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</si>
  <si>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</si>
  <si>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</si>
  <si>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</si>
  <si>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</si>
  <si>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</si>
  <si>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</si>
  <si>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</si>
  <si>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</si>
  <si>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</si>
  <si>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</si>
  <si>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</si>
  <si>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</si>
  <si>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</si>
  <si>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</si>
  <si>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</si>
  <si>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</si>
  <si>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</si>
  <si>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</si>
  <si>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</si>
  <si>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</si>
  <si>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</si>
  <si>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</si>
  <si>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常德市公安局柳叶湖分局本级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</si>
  <si>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</si>
  <si>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</si>
  <si>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</si>
  <si>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</si>
  <si>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</si>
  <si>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</si>
  <si>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</si>
  <si>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</si>
  <si>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</si>
  <si>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</si>
  <si>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</si>
  <si>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行政运行（公安）</t>
  </si>
  <si>
    <t>执法办案</t>
  </si>
  <si>
    <t>其他公安支出</t>
  </si>
  <si>
    <t>机关事业单位基本养老保险缴费支出</t>
  </si>
  <si>
    <t>其他社会保障和就业支出</t>
  </si>
  <si>
    <t>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</si>
  <si>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</si>
  <si>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</si>
  <si>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</si>
  <si>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</si>
  <si>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</si>
  <si>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</si>
  <si>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</si>
  <si>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</si>
  <si>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</si>
  <si>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</si>
  <si>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</si>
  <si>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</si>
  <si>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</si>
  <si>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</si>
  <si>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</si>
  <si>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</si>
  <si>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</si>
  <si>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</si>
  <si>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</si>
  <si>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</si>
  <si>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</si>
  <si>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</si>
  <si>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</si>
  <si>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</si>
  <si>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</si>
  <si>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</si>
  <si>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</si>
  <si>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</si>
  <si>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</si>
  <si>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</si>
  <si>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</si>
  <si>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</si>
  <si>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</si>
  <si>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</si>
  <si>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</si>
  <si>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</si>
  <si>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</si>
  <si>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</si>
  <si>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</si>
  <si>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</si>
  <si>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</si>
  <si>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</si>
  <si>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</si>
  <si>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</si>
  <si>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</si>
  <si>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</si>
  <si>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</si>
  <si>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其他工资福利支出</t>
  </si>
  <si>
    <t>退休费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</si>
  <si>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</si>
  <si>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</si>
  <si>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</si>
  <si>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</si>
  <si>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</si>
  <si>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</si>
  <si>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</si>
  <si>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</si>
  <si>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</si>
  <si>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培训费</t>
  </si>
  <si>
    <t>公务接待费</t>
  </si>
  <si>
    <t>福利费</t>
  </si>
  <si>
    <t>工会经费</t>
  </si>
  <si>
    <t>公务用车运行维护费</t>
  </si>
  <si>
    <t>其他交通费用</t>
  </si>
  <si>
    <t>其他商品和服务支出</t>
  </si>
  <si>
    <t>专用设备购置</t>
  </si>
  <si>
    <t>其他资本性支出</t>
  </si>
  <si>
    <t>工资奖金津补贴</t>
  </si>
  <si>
    <t>社会保障缴费</t>
  </si>
  <si>
    <t>其他对事业单位补助</t>
  </si>
  <si>
    <t>工资津补贴</t>
  </si>
  <si>
    <t xml:space="preserve">社会保障缴费					 </t>
  </si>
  <si>
    <t xml:space="preserve">其他工资福利支出			 </t>
  </si>
  <si>
    <t>绩效工资</t>
  </si>
  <si>
    <t>职业年金缴费</t>
  </si>
  <si>
    <t>公务员医疗补助缴费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</si>
  <si>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</si>
  <si>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</si>
  <si>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</si>
  <si>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</si>
  <si>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</si>
  <si>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</si>
  <si>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</si>
  <si>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</si>
  <si>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无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</si>
  <si>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</si>
  <si>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</si>
  <si>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</si>
  <si>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</si>
  <si>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</si>
  <si>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</si>
  <si>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</si>
  <si>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</si>
  <si>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</si>
  <si>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</si>
  <si>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专用材料购置费</t>
  </si>
  <si>
    <t>委托业务费</t>
  </si>
  <si>
    <t>因公出国（境）费用</t>
  </si>
  <si>
    <t>维修(护)费</t>
  </si>
  <si>
    <t>总 计</t>
  </si>
  <si>
    <t>咨询费</t>
  </si>
  <si>
    <t>手续费</t>
  </si>
  <si>
    <t>租赁费</t>
  </si>
  <si>
    <t>专用材料费</t>
  </si>
  <si>
    <t>被装购置费</t>
  </si>
  <si>
    <t>专用燃料费</t>
  </si>
  <si>
    <t>劳务费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</si>
  <si>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</si>
  <si>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</si>
  <si>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</si>
  <si>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</si>
  <si>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</si>
  <si>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</si>
  <si>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</si>
  <si>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</si>
  <si>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</si>
  <si>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</si>
  <si>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</si>
  <si>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</si>
  <si>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</si>
  <si>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</si>
  <si>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</si>
  <si>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</si>
  <si>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</si>
  <si>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</si>
  <si>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</si>
  <si>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</si>
  <si>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</si>
  <si>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</si>
  <si>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</si>
  <si>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</si>
  <si>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</si>
  <si>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</si>
  <si>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</si>
  <si>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公安专项业务经费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</si>
  <si>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</si>
  <si>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</si>
  <si>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</si>
  <si>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</si>
  <si>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</si>
  <si>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</si>
  <si>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</si>
  <si>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</si>
  <si>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</si>
  <si>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</si>
  <si>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</si>
  <si>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</si>
  <si>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</si>
  <si>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</si>
  <si>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</si>
  <si>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</si>
  <si>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</si>
  <si>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</si>
  <si>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</si>
  <si>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</si>
  <si>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</si>
  <si>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</si>
  <si>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</si>
  <si>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</si>
  <si>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</si>
  <si>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产出指标</t>
  </si>
  <si>
    <t>数量指标</t>
  </si>
  <si>
    <t>侦办黑社会性质组织案件数</t>
  </si>
  <si>
    <t>起</t>
  </si>
  <si>
    <t>侦办黑社会性质组织案件</t>
  </si>
  <si>
    <t>侦办恶势力犯罪集团案件数</t>
  </si>
  <si>
    <t>侦办恶势力犯罪集团案件</t>
  </si>
  <si>
    <r>
      <rPr>
        <sz val="10.5"/>
        <color indexed="8"/>
        <rFont val="Times New Roman"/>
        <charset val="1"/>
      </rPr>
      <t>“</t>
    </r>
    <r>
      <rPr>
        <sz val="10.5"/>
        <color indexed="8"/>
        <rFont val="仿宋"/>
        <charset val="1"/>
      </rPr>
      <t>冬春攻势</t>
    </r>
    <r>
      <rPr>
        <sz val="10.5"/>
        <color indexed="8"/>
        <rFont val="Times New Roman"/>
        <charset val="1"/>
      </rPr>
      <t>”</t>
    </r>
    <r>
      <rPr>
        <sz val="10.5"/>
        <color indexed="8"/>
        <rFont val="仿宋"/>
        <charset val="1"/>
      </rPr>
      <t>专项行动案件侦办数</t>
    </r>
  </si>
  <si>
    <r>
      <rPr>
        <sz val="10.5"/>
        <color indexed="8"/>
        <rFont val="Times New Roman"/>
        <charset val="1"/>
      </rPr>
      <t>“</t>
    </r>
    <r>
      <rPr>
        <sz val="10.5"/>
        <color indexed="8"/>
        <rFont val="仿宋"/>
        <charset val="1"/>
      </rPr>
      <t>冬春攻势</t>
    </r>
    <r>
      <rPr>
        <sz val="10.5"/>
        <color indexed="8"/>
        <rFont val="Times New Roman"/>
        <charset val="1"/>
      </rPr>
      <t>”</t>
    </r>
    <r>
      <rPr>
        <sz val="10.5"/>
        <color indexed="8"/>
        <rFont val="仿宋"/>
        <charset val="1"/>
      </rPr>
      <t>专项行动案件侦办</t>
    </r>
  </si>
  <si>
    <t>打击长江流域非法捕捞犯罪数</t>
  </si>
  <si>
    <t>打击长江流域非法捕捞犯罪</t>
  </si>
  <si>
    <t>全区建设视频监控点位数</t>
  </si>
  <si>
    <t>个</t>
  </si>
  <si>
    <t>全区建设视频监控点位</t>
  </si>
  <si>
    <t>警员培训</t>
  </si>
  <si>
    <t>期</t>
  </si>
  <si>
    <t>警衔晋升专业培训</t>
  </si>
  <si>
    <t>党建活动数</t>
  </si>
  <si>
    <t>次</t>
  </si>
  <si>
    <r>
      <rPr>
        <sz val="10.5"/>
        <color indexed="8"/>
        <rFont val="Times New Roman"/>
        <charset val="1"/>
      </rPr>
      <t>组织“</t>
    </r>
    <r>
      <rPr>
        <sz val="10.5"/>
        <color indexed="8"/>
        <rFont val="仿宋"/>
        <charset val="1"/>
      </rPr>
      <t>红色之旅</t>
    </r>
    <r>
      <rPr>
        <sz val="10.5"/>
        <color indexed="8"/>
        <rFont val="Times New Roman"/>
        <charset val="1"/>
      </rPr>
      <t>”</t>
    </r>
    <r>
      <rPr>
        <sz val="10.5"/>
        <color indexed="8"/>
        <rFont val="仿宋"/>
        <charset val="1"/>
      </rPr>
      <t>党建教育活动，</t>
    </r>
    <r>
      <rPr>
        <sz val="10.5"/>
        <color indexed="8"/>
        <rFont val="Times New Roman"/>
        <charset val="1"/>
      </rPr>
      <t>1</t>
    </r>
    <r>
      <rPr>
        <sz val="10.5"/>
        <color indexed="8"/>
        <rFont val="仿宋"/>
        <charset val="1"/>
      </rPr>
      <t>次</t>
    </r>
    <r>
      <rPr>
        <sz val="10.5"/>
        <color indexed="8"/>
        <rFont val="Times New Roman"/>
        <charset val="1"/>
      </rPr>
      <t>/</t>
    </r>
    <r>
      <rPr>
        <sz val="10.5"/>
        <color indexed="8"/>
        <rFont val="仿宋"/>
        <charset val="1"/>
      </rPr>
      <t>年</t>
    </r>
  </si>
  <si>
    <t>案件办理数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</si>
  <si>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181</t>
    </r>
  </si>
  <si>
    <t>刑事案件、经济案件、毒品案件等案件的办理</t>
  </si>
  <si>
    <t>专项行动数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</si>
  <si>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80</t>
    </r>
  </si>
  <si>
    <r>
      <rPr>
        <sz val="10.5"/>
        <color indexed="8"/>
        <rFont val="Times New Roman"/>
        <charset val="1"/>
      </rPr>
      <t>“</t>
    </r>
    <r>
      <rPr>
        <sz val="10.5"/>
        <color indexed="8"/>
        <rFont val="仿宋"/>
        <charset val="1"/>
      </rPr>
      <t>三贷三霸</t>
    </r>
    <r>
      <rPr>
        <sz val="10.5"/>
        <color indexed="8"/>
        <rFont val="Times New Roman"/>
        <charset val="1"/>
      </rPr>
      <t>”</t>
    </r>
    <r>
      <rPr>
        <sz val="10.5"/>
        <color indexed="8"/>
        <rFont val="仿宋"/>
        <charset val="1"/>
      </rPr>
      <t>、地下</t>
    </r>
    <r>
      <rPr>
        <sz val="10.5"/>
        <color indexed="8"/>
        <rFont val="Times New Roman"/>
        <charset val="1"/>
      </rPr>
      <t>“</t>
    </r>
    <r>
      <rPr>
        <sz val="10.5"/>
        <color indexed="8"/>
        <rFont val="仿宋"/>
        <charset val="1"/>
      </rPr>
      <t>六合彩</t>
    </r>
    <r>
      <rPr>
        <sz val="10.5"/>
        <color indexed="8"/>
        <rFont val="Times New Roman"/>
        <charset val="1"/>
      </rPr>
      <t>”</t>
    </r>
    <r>
      <rPr>
        <sz val="10.5"/>
        <color indexed="8"/>
        <rFont val="仿宋"/>
        <charset val="1"/>
      </rPr>
      <t>、聚众赌博、涉众金融领域违法犯罪、校园周边治安环境、娱乐服务场所毒黄赌</t>
    </r>
  </si>
  <si>
    <t>开展禁毒行动数</t>
  </si>
  <si>
    <t>≥18</t>
  </si>
  <si>
    <t>人</t>
  </si>
  <si>
    <t>对辖区范围内吸毒人员进行查处</t>
  </si>
  <si>
    <t>强制戒毒数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</si>
  <si>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4</t>
    </r>
  </si>
  <si>
    <t>对吸毒人员进行强制戒毒管理</t>
  </si>
  <si>
    <t>维稳反恐起数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</si>
  <si>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30</t>
    </r>
  </si>
  <si>
    <t>组织全体民警深入辖区重点企业、重点工程，排查化解矛盾纠纷</t>
  </si>
  <si>
    <t>治安管理次数</t>
  </si>
  <si>
    <t>≥8</t>
  </si>
  <si>
    <t>对集会、游行、示威活动的大型群体性活动进行治安管理</t>
  </si>
  <si>
    <t>举报奖励数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</si>
  <si>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35</t>
    </r>
  </si>
  <si>
    <t>发放群众举报涉嫌违法犯罪奖励</t>
  </si>
  <si>
    <t>政治建警、督察整改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</si>
  <si>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720</t>
    </r>
  </si>
  <si>
    <t>人次</t>
  </si>
  <si>
    <t>深入推进政治建警系列工程、抓好政治督察整改工作</t>
  </si>
  <si>
    <t>宣传资料印刷数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</si>
  <si>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23000</t>
    </r>
  </si>
  <si>
    <t>份</t>
  </si>
  <si>
    <t>反恐防暴、禁毒打击、扫黑除恶、安保维稳等宣传资料印刷</t>
  </si>
  <si>
    <t>质量指标</t>
  </si>
  <si>
    <t>培训合格率</t>
  </si>
  <si>
    <t>培训按质按量开展，培训合格率</t>
  </si>
  <si>
    <t>党建活动人员到位率</t>
  </si>
  <si>
    <r>
      <rPr>
        <sz val="10.5"/>
        <color indexed="8"/>
        <rFont val="仿宋"/>
        <charset val="1"/>
      </rPr>
      <t>≥</t>
    </r>
    <r>
      <rPr>
        <sz val="10.5"/>
        <color indexed="8"/>
        <rFont val="仿宋"/>
        <charset val="1"/>
      </rPr>
      <t>95%</t>
    </r>
  </si>
  <si>
    <t>党建活动按方案顺利组织，人员到位</t>
  </si>
  <si>
    <t>案件侦破率</t>
  </si>
  <si>
    <t>案件办理按程序开展，达案件质量管理要求，案件侦破率达年初计划</t>
  </si>
  <si>
    <t>专项行动合格率</t>
  </si>
  <si>
    <t>专项行动按程序开展，达上级要求</t>
  </si>
  <si>
    <t>吸毒查处到位率</t>
  </si>
  <si>
    <t>对辖区范围内吸毒人员进行查处，民警到位率达到</t>
  </si>
  <si>
    <t>戒毒</t>
  </si>
  <si>
    <t>完全戒毒成功</t>
  </si>
  <si>
    <t>维稳反恐化解率</t>
  </si>
  <si>
    <t>矛盾纠纷化解到位</t>
  </si>
  <si>
    <t>治安管理到位率</t>
  </si>
  <si>
    <t>大型群体性活动治安管理，无矛盾纠纷</t>
  </si>
  <si>
    <t>奖励准确率</t>
  </si>
  <si>
    <t>奖励发放准确到位</t>
  </si>
  <si>
    <t>政治建警、督察整改合格率</t>
  </si>
  <si>
    <t>按照要求落实政治建警、纪检督察</t>
  </si>
  <si>
    <t>宣传知识群众知晓率</t>
  </si>
  <si>
    <t>定期开展主题宣传活动</t>
  </si>
  <si>
    <t>成本指标</t>
  </si>
  <si>
    <t>成本合规率</t>
  </si>
  <si>
    <t>各项支出合理合规</t>
  </si>
  <si>
    <t>成本控制数</t>
  </si>
  <si>
    <t>≤1401.85</t>
  </si>
  <si>
    <t>万元</t>
  </si>
  <si>
    <t>不超过总预算</t>
  </si>
  <si>
    <t>基本支出控制数</t>
  </si>
  <si>
    <t>基本支出预算控制额</t>
  </si>
  <si>
    <t>项目支出控制数</t>
  </si>
  <si>
    <t>项目支出预算控制额</t>
  </si>
  <si>
    <t>时效指标</t>
  </si>
  <si>
    <t>完成时效</t>
  </si>
  <si>
    <t>2022年内</t>
  </si>
  <si>
    <t>各项工作完成时效</t>
  </si>
  <si>
    <t>完成及时率</t>
  </si>
  <si>
    <t>所有项目在计划时间开展，完成及时率</t>
  </si>
  <si>
    <t>效益指标</t>
  </si>
  <si>
    <t>经济效益指标</t>
  </si>
  <si>
    <t>非税收入增加</t>
  </si>
  <si>
    <r>
      <rPr>
        <sz val="10.5"/>
        <color rgb="FF000000"/>
        <rFont val="仿宋"/>
        <charset val="1"/>
      </rPr>
      <t>≥</t>
    </r>
    <r>
      <rPr>
        <sz val="10.5"/>
        <color rgb="FF000000"/>
        <rFont val="Times New Roman"/>
        <charset val="1"/>
      </rPr>
      <t>300</t>
    </r>
  </si>
  <si>
    <t>对违法、犯罪行为征收罚款</t>
  </si>
  <si>
    <t>社会效益指标</t>
  </si>
  <si>
    <t>治安环境</t>
  </si>
  <si>
    <t>优化</t>
  </si>
  <si>
    <t>严厉打击法犯罪行为，化解矛盾纠纷，营造良好治安环境</t>
  </si>
  <si>
    <t>上访事件发生数</t>
  </si>
  <si>
    <t>0起</t>
  </si>
  <si>
    <t>集体上访事件</t>
  </si>
  <si>
    <t>可持续影响指标</t>
  </si>
  <si>
    <t>打击犯罪</t>
  </si>
  <si>
    <t>安居乐业</t>
  </si>
  <si>
    <t>保障人民安居乐业，打击违法犯罪行为</t>
  </si>
  <si>
    <t>社会公众或服务对象满意度</t>
  </si>
  <si>
    <t>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</si>
</sst>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"/>
      <scheme val="minor"/>
    </font>
    <font>
      <sz val="11"/>
      <color indexed="8"/>
      <name val="方正小标宋简体"/>
      <charset val="1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0.5"/>
      <color indexed="8"/>
      <name val="Times New Roman"/>
      <charset val="1"/>
    </font>
    <font>
      <sz val="10.5"/>
      <color indexed="8"/>
      <name val="仿宋"/>
      <charset val="1"/>
    </font>
    <font>
      <sz val="10.5"/>
      <color rgb="FF000000"/>
      <name val="仿宋"/>
      <charset val="1"/>
    </font>
    <font>
      <sz val="10.5"/>
      <color rgb="FF000000"/>
      <name val="宋体"/>
      <charset val="1"/>
    </font>
    <font>
      <sz val="19"/>
      <name val="方正小标宋简体"/>
      <charset val="134"/>
    </font>
    <font>
      <sz val="10"/>
      <name val="宋体"/>
      <charset val="134"/>
    </font>
    <font>
      <b/>
      <sz val="19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name val="黑体"/>
      <charset val="134"/>
    </font>
    <font>
      <sz val="24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.5"/>
      <color rgb="FF000000"/>
      <name val="Times New Roman"/>
      <charset val="1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7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58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9" fontId="8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9" fontId="12" fillId="2" borderId="4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12" fillId="2" borderId="7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9" fontId="12" fillId="2" borderId="4" xfId="0" applyNumberFormat="1" applyFont="1" applyFill="1" applyBorder="1" applyAlignment="1" applyProtection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9" fontId="12" fillId="2" borderId="8" xfId="0" applyNumberFormat="1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49" fontId="12" fillId="2" borderId="9" xfId="0" applyNumberFormat="1" applyFont="1" applyFill="1" applyBorder="1" applyAlignment="1" applyProtection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9" fontId="12" fillId="2" borderId="7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9" fontId="12" fillId="2" borderId="4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2年预算公开分析表（26个部门财政拨款三公经费）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H8" sqref="H8"/>
    </sheetView>
  </sheetViews>
  <sheetFormatPr defaultColWidth="9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416666666667" customWidth="1"/>
    <col min="5" max="7" width="9.76666666666667" customWidth="1"/>
    <col min="8" max="8" width="22.25" customWidth="1"/>
    <col min="9" max="10" width="9.76666666666667" customWidth="1"/>
  </cols>
  <sheetData>
    <row r="1" ht="38.8" customHeight="1" spans="1:2">
      <c r="A1" s="73" t="s">
        <v>0</v>
      </c>
      <c r="B1" s="73"/>
    </row>
    <row r="2" ht="73.3" customHeight="1" spans="1:9">
      <c r="A2" s="74" t="s">
        <v>1</v>
      </c>
      <c r="B2" s="74"/>
      <c r="C2" s="74"/>
      <c r="D2" s="74"/>
      <c r="E2" s="74"/>
      <c r="F2" s="74"/>
      <c r="G2" s="74"/>
      <c r="H2" s="74"/>
      <c r="I2" s="74"/>
    </row>
    <row r="3" ht="23.25" customHeight="1" spans="1:9">
      <c r="A3" s="40"/>
      <c r="B3" s="40"/>
      <c r="C3" s="40"/>
      <c r="D3" s="40"/>
      <c r="E3" s="40"/>
      <c r="F3" s="40"/>
      <c r="G3" s="40"/>
      <c r="H3" s="40"/>
      <c r="I3" s="40"/>
    </row>
    <row r="4" ht="21.55" customHeight="1" spans="1:9">
      <c r="A4" s="40"/>
      <c r="B4" s="40"/>
      <c r="C4" s="40"/>
      <c r="D4" s="40"/>
      <c r="E4" s="40"/>
      <c r="F4" s="40"/>
      <c r="G4" s="40"/>
      <c r="H4" s="40"/>
      <c r="I4" s="40"/>
    </row>
    <row r="5" ht="43.1" customHeight="1" spans="1:9">
      <c r="A5" s="75"/>
      <c r="B5" s="76"/>
      <c r="C5" s="4"/>
      <c r="D5" s="75" t="s">
        <v>2</v>
      </c>
      <c r="E5" s="77" t="s">
        <v>3</v>
      </c>
      <c r="F5" s="76"/>
      <c r="G5" s="76"/>
      <c r="H5" s="76"/>
      <c r="I5" s="4"/>
    </row>
    <row r="6" ht="54.3" customHeight="1" spans="1:9">
      <c r="A6" s="75"/>
      <c r="B6" s="76"/>
      <c r="C6" s="4"/>
      <c r="D6" s="75" t="s">
        <v>4</v>
      </c>
      <c r="E6" s="76" t="s">
        <v>5</v>
      </c>
      <c r="F6" s="76"/>
      <c r="G6" s="76"/>
      <c r="H6" s="76"/>
      <c r="I6" s="4"/>
    </row>
  </sheetData>
  <mergeCells count="4">
    <mergeCell ref="A1:B1"/>
    <mergeCell ref="A2:I2"/>
    <mergeCell ref="E5:H5"/>
    <mergeCell ref="E6:H6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J13" sqref="J13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75" customWidth="1"/>
    <col min="4" max="4" width="17.6416666666667" customWidth="1"/>
    <col min="5" max="5" width="33.5166666666667" customWidth="1"/>
    <col min="6" max="6" width="17.775" customWidth="1"/>
    <col min="7" max="7" width="13.4333333333333" customWidth="1"/>
    <col min="8" max="11" width="10.2583333333333" customWidth="1"/>
    <col min="12" max="12" width="14.925" customWidth="1"/>
    <col min="13" max="13" width="10.2583333333333" customWidth="1"/>
    <col min="14" max="14" width="8.875" customWidth="1"/>
    <col min="15" max="16" width="9.76666666666667" customWidth="1"/>
  </cols>
  <sheetData>
    <row r="1" s="1" customFormat="1" ht="24.75" spans="1:14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3:14">
      <c r="M3" s="18" t="s">
        <v>31</v>
      </c>
      <c r="N3" s="18"/>
    </row>
    <row r="4" ht="24" customHeight="1" spans="1:14">
      <c r="A4" s="5" t="s">
        <v>153</v>
      </c>
      <c r="B4" s="5"/>
      <c r="C4" s="5"/>
      <c r="D4" s="5" t="s">
        <v>170</v>
      </c>
      <c r="E4" s="5" t="s">
        <v>171</v>
      </c>
      <c r="F4" s="5" t="s">
        <v>187</v>
      </c>
      <c r="G4" s="5" t="s">
        <v>173</v>
      </c>
      <c r="H4" s="5"/>
      <c r="I4" s="5"/>
      <c r="J4" s="5"/>
      <c r="K4" s="5"/>
      <c r="L4" s="5" t="s">
        <v>177</v>
      </c>
      <c r="M4" s="5"/>
      <c r="N4" s="5"/>
    </row>
    <row r="5" ht="39.65" customHeight="1" spans="1:14">
      <c r="A5" s="5" t="s">
        <v>161</v>
      </c>
      <c r="B5" s="5" t="s">
        <v>162</v>
      </c>
      <c r="C5" s="5" t="s">
        <v>163</v>
      </c>
      <c r="D5" s="5"/>
      <c r="E5" s="5"/>
      <c r="F5" s="5"/>
      <c r="G5" s="5" t="s">
        <v>134</v>
      </c>
      <c r="H5" s="5" t="s">
        <v>237</v>
      </c>
      <c r="I5" s="5" t="s">
        <v>238</v>
      </c>
      <c r="J5" s="5" t="s">
        <v>169</v>
      </c>
      <c r="K5" s="5" t="s">
        <v>217</v>
      </c>
      <c r="L5" s="5" t="s">
        <v>134</v>
      </c>
      <c r="M5" s="5" t="s">
        <v>188</v>
      </c>
      <c r="N5" s="5" t="s">
        <v>239</v>
      </c>
    </row>
    <row r="6" ht="27.6" customHeight="1" spans="1:14">
      <c r="A6" s="28"/>
      <c r="B6" s="28"/>
      <c r="C6" s="28"/>
      <c r="D6" s="28"/>
      <c r="E6" s="28" t="s">
        <v>134</v>
      </c>
      <c r="F6" s="42">
        <v>893.3</v>
      </c>
      <c r="G6" s="42">
        <f>SUM(G7:G10)</f>
        <v>860.07</v>
      </c>
      <c r="H6" s="42">
        <f t="shared" ref="H6:N6" si="0">SUM(H7:H10)</f>
        <v>622.52</v>
      </c>
      <c r="I6" s="42">
        <f t="shared" si="0"/>
        <v>145.22</v>
      </c>
      <c r="J6" s="42">
        <f t="shared" si="0"/>
        <v>78.65</v>
      </c>
      <c r="K6" s="42">
        <f t="shared" si="0"/>
        <v>13.68</v>
      </c>
      <c r="L6" s="42">
        <f t="shared" si="0"/>
        <v>33.23</v>
      </c>
      <c r="M6" s="42">
        <f t="shared" si="0"/>
        <v>33.23</v>
      </c>
      <c r="N6" s="43">
        <f t="shared" si="0"/>
        <v>0</v>
      </c>
    </row>
    <row r="7" ht="26.05" customHeight="1" spans="1:14">
      <c r="A7" s="28"/>
      <c r="B7" s="28"/>
      <c r="C7" s="28"/>
      <c r="D7" s="30"/>
      <c r="E7" s="48" t="s">
        <v>164</v>
      </c>
      <c r="F7" s="48">
        <f>G7+L7</f>
        <v>734.47</v>
      </c>
      <c r="G7" s="48">
        <f>SUM(H7:K7)</f>
        <v>701.24</v>
      </c>
      <c r="H7" s="48">
        <v>622.52</v>
      </c>
      <c r="I7" s="48">
        <v>65.04</v>
      </c>
      <c r="J7" s="48"/>
      <c r="K7" s="48">
        <v>13.68</v>
      </c>
      <c r="L7" s="48">
        <v>33.23</v>
      </c>
      <c r="M7" s="48">
        <v>33.23</v>
      </c>
      <c r="N7" s="50">
        <v>0</v>
      </c>
    </row>
    <row r="8" ht="26.05" customHeight="1" spans="1:14">
      <c r="A8" s="28"/>
      <c r="B8" s="28"/>
      <c r="C8" s="28"/>
      <c r="D8" s="34"/>
      <c r="E8" s="48" t="s">
        <v>167</v>
      </c>
      <c r="F8" s="48">
        <v>75.35</v>
      </c>
      <c r="G8" s="48">
        <v>75.35</v>
      </c>
      <c r="H8" s="48"/>
      <c r="I8" s="48">
        <v>75.35</v>
      </c>
      <c r="J8" s="48"/>
      <c r="K8" s="48"/>
      <c r="L8" s="48"/>
      <c r="M8" s="48"/>
      <c r="N8" s="50"/>
    </row>
    <row r="9" ht="30.15" customHeight="1" spans="1:14">
      <c r="A9" s="37"/>
      <c r="B9" s="37"/>
      <c r="C9" s="37"/>
      <c r="D9" s="32"/>
      <c r="E9" s="6" t="s">
        <v>168</v>
      </c>
      <c r="F9" s="48">
        <v>4.83</v>
      </c>
      <c r="G9" s="48">
        <v>4.83</v>
      </c>
      <c r="H9" s="48"/>
      <c r="I9" s="48">
        <v>4.83</v>
      </c>
      <c r="J9" s="48"/>
      <c r="K9" s="48"/>
      <c r="L9" s="48"/>
      <c r="M9" s="48"/>
      <c r="N9" s="50"/>
    </row>
    <row r="10" ht="30.15" customHeight="1" spans="1:14">
      <c r="A10" s="37"/>
      <c r="B10" s="37"/>
      <c r="C10" s="37"/>
      <c r="D10" s="32"/>
      <c r="E10" s="6" t="s">
        <v>169</v>
      </c>
      <c r="F10" s="48">
        <v>78.65</v>
      </c>
      <c r="G10" s="48">
        <v>78.65</v>
      </c>
      <c r="H10" s="48"/>
      <c r="I10" s="48"/>
      <c r="J10" s="48">
        <v>78.65</v>
      </c>
      <c r="K10" s="48"/>
      <c r="L10" s="48"/>
      <c r="M10" s="48"/>
      <c r="N10" s="50"/>
    </row>
    <row r="11" ht="30.15" customHeight="1" spans="1:14">
      <c r="A11" s="37"/>
      <c r="B11" s="37"/>
      <c r="C11" s="37"/>
      <c r="D11" s="32"/>
      <c r="E11" s="6"/>
      <c r="F11" s="7"/>
      <c r="G11" s="7"/>
      <c r="H11" s="35"/>
      <c r="I11" s="35"/>
      <c r="J11" s="35"/>
      <c r="K11" s="35"/>
      <c r="L11" s="7"/>
      <c r="M11" s="35"/>
      <c r="N11" s="47"/>
    </row>
    <row r="12" ht="30.15" customHeight="1" spans="1:14">
      <c r="A12" s="37"/>
      <c r="B12" s="37"/>
      <c r="C12" s="37"/>
      <c r="D12" s="32"/>
      <c r="E12" s="6"/>
      <c r="F12" s="7"/>
      <c r="G12" s="7"/>
      <c r="H12" s="35"/>
      <c r="I12" s="35"/>
      <c r="J12" s="35"/>
      <c r="K12" s="35"/>
      <c r="L12" s="7"/>
      <c r="M12" s="35"/>
      <c r="N12" s="35"/>
    </row>
    <row r="13" ht="26.05" customHeight="1" spans="1:14">
      <c r="A13" s="28"/>
      <c r="B13" s="28"/>
      <c r="C13" s="28"/>
      <c r="D13" s="34"/>
      <c r="E13" s="34"/>
      <c r="F13" s="42"/>
      <c r="G13" s="42"/>
      <c r="H13" s="42"/>
      <c r="I13" s="42"/>
      <c r="J13" s="42"/>
      <c r="K13" s="42"/>
      <c r="L13" s="42"/>
      <c r="M13" s="42"/>
      <c r="N13" s="42"/>
    </row>
    <row r="14" ht="30.15" customHeight="1" spans="1:14">
      <c r="A14" s="37"/>
      <c r="B14" s="37"/>
      <c r="C14" s="37"/>
      <c r="D14" s="32"/>
      <c r="E14" s="6"/>
      <c r="F14" s="7"/>
      <c r="G14" s="7"/>
      <c r="H14" s="35"/>
      <c r="I14" s="35"/>
      <c r="J14" s="35"/>
      <c r="K14" s="35"/>
      <c r="L14" s="7"/>
      <c r="M14" s="35"/>
      <c r="N14" s="35"/>
    </row>
    <row r="15" ht="30.15" customHeight="1" spans="1:14">
      <c r="A15" s="37"/>
      <c r="B15" s="37"/>
      <c r="C15" s="37"/>
      <c r="D15" s="32"/>
      <c r="E15" s="6"/>
      <c r="F15" s="7"/>
      <c r="G15" s="7"/>
      <c r="H15" s="35"/>
      <c r="I15" s="35"/>
      <c r="J15" s="35"/>
      <c r="K15" s="35"/>
      <c r="L15" s="7"/>
      <c r="M15" s="35"/>
      <c r="N15" s="35"/>
    </row>
    <row r="16" ht="30.15" customHeight="1" spans="1:14">
      <c r="A16" s="37"/>
      <c r="B16" s="37"/>
      <c r="C16" s="37"/>
      <c r="D16" s="32"/>
      <c r="E16" s="6"/>
      <c r="F16" s="7"/>
      <c r="G16" s="7"/>
      <c r="H16" s="35"/>
      <c r="I16" s="35"/>
      <c r="J16" s="35"/>
      <c r="K16" s="35"/>
      <c r="L16" s="7"/>
      <c r="M16" s="35"/>
      <c r="N16" s="35"/>
    </row>
    <row r="17" ht="30.15" customHeight="1" spans="1:14">
      <c r="A17" s="37"/>
      <c r="B17" s="37"/>
      <c r="C17" s="37"/>
      <c r="D17" s="32"/>
      <c r="E17" s="6"/>
      <c r="F17" s="7"/>
      <c r="G17" s="7"/>
      <c r="H17" s="35"/>
      <c r="I17" s="35"/>
      <c r="J17" s="35"/>
      <c r="K17" s="35"/>
      <c r="L17" s="7"/>
      <c r="M17" s="35"/>
      <c r="N17" s="35"/>
    </row>
  </sheetData>
  <mergeCells count="9">
    <mergeCell ref="A1:N1"/>
    <mergeCell ref="A2:N2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80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opLeftCell="C1" workbookViewId="0">
      <selection activeCell="M11" sqref="M11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27.625" customWidth="1"/>
    <col min="6" max="6" width="5.625" customWidth="1"/>
    <col min="7" max="7" width="6.25" customWidth="1"/>
    <col min="8" max="9" width="7.125" customWidth="1"/>
    <col min="10" max="10" width="5.875" customWidth="1"/>
    <col min="11" max="11" width="7.125" customWidth="1"/>
    <col min="12" max="12" width="6.375" customWidth="1"/>
    <col min="13" max="13" width="10.2583333333333" customWidth="1"/>
    <col min="14" max="14" width="7.5" customWidth="1"/>
    <col min="15" max="17" width="10.2583333333333" customWidth="1"/>
    <col min="18" max="18" width="8.75" customWidth="1"/>
    <col min="19" max="19" width="5.5" customWidth="1"/>
    <col min="20" max="20" width="8.75" customWidth="1"/>
    <col min="21" max="21" width="5.5" customWidth="1"/>
    <col min="22" max="22" width="8.75" customWidth="1"/>
    <col min="23" max="24" width="9.76666666666667" customWidth="1"/>
  </cols>
  <sheetData>
    <row r="1" s="1" customFormat="1" ht="50" customHeight="1" spans="1:22">
      <c r="A1" s="27" t="s">
        <v>16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21:22">
      <c r="U3" s="18" t="s">
        <v>31</v>
      </c>
      <c r="V3" s="18"/>
    </row>
    <row r="4" ht="31.05" customHeight="1" spans="1:22">
      <c r="A4" s="5" t="s">
        <v>153</v>
      </c>
      <c r="B4" s="5"/>
      <c r="C4" s="5"/>
      <c r="D4" s="5" t="s">
        <v>170</v>
      </c>
      <c r="E4" s="5" t="s">
        <v>171</v>
      </c>
      <c r="F4" s="5" t="s">
        <v>187</v>
      </c>
      <c r="G4" s="5" t="s">
        <v>240</v>
      </c>
      <c r="H4" s="5"/>
      <c r="I4" s="5"/>
      <c r="J4" s="5"/>
      <c r="K4" s="5"/>
      <c r="L4" s="5" t="s">
        <v>241</v>
      </c>
      <c r="M4" s="5"/>
      <c r="N4" s="5"/>
      <c r="O4" s="5"/>
      <c r="P4" s="5"/>
      <c r="Q4" s="5"/>
      <c r="R4" s="5" t="s">
        <v>169</v>
      </c>
      <c r="S4" s="5" t="s">
        <v>242</v>
      </c>
      <c r="T4" s="5"/>
      <c r="U4" s="5"/>
      <c r="V4" s="5"/>
    </row>
    <row r="5" ht="56.05" customHeight="1" spans="1:22">
      <c r="A5" s="5" t="s">
        <v>161</v>
      </c>
      <c r="B5" s="5" t="s">
        <v>162</v>
      </c>
      <c r="C5" s="5" t="s">
        <v>163</v>
      </c>
      <c r="D5" s="5"/>
      <c r="E5" s="5"/>
      <c r="F5" s="5"/>
      <c r="G5" s="5" t="s">
        <v>134</v>
      </c>
      <c r="H5" s="5" t="s">
        <v>211</v>
      </c>
      <c r="I5" s="5" t="s">
        <v>212</v>
      </c>
      <c r="J5" s="5" t="s">
        <v>213</v>
      </c>
      <c r="K5" s="5" t="s">
        <v>243</v>
      </c>
      <c r="L5" s="5" t="s">
        <v>134</v>
      </c>
      <c r="M5" s="5" t="s">
        <v>214</v>
      </c>
      <c r="N5" s="5" t="s">
        <v>244</v>
      </c>
      <c r="O5" s="5" t="s">
        <v>215</v>
      </c>
      <c r="P5" s="5" t="s">
        <v>245</v>
      </c>
      <c r="Q5" s="5" t="s">
        <v>216</v>
      </c>
      <c r="R5" s="5"/>
      <c r="S5" s="5" t="s">
        <v>134</v>
      </c>
      <c r="T5" s="5" t="s">
        <v>246</v>
      </c>
      <c r="U5" s="5" t="s">
        <v>247</v>
      </c>
      <c r="V5" s="5" t="s">
        <v>217</v>
      </c>
    </row>
    <row r="6" ht="27.6" customHeight="1" spans="1:22">
      <c r="A6" s="28"/>
      <c r="B6" s="28"/>
      <c r="C6" s="28"/>
      <c r="D6" s="28"/>
      <c r="E6" s="28" t="s">
        <v>134</v>
      </c>
      <c r="F6" s="29">
        <f>G6+L6+R6+S6</f>
        <v>893.3</v>
      </c>
      <c r="G6" s="29">
        <f t="shared" ref="G6:M6" si="0">SUM(G7:G10)</f>
        <v>655.45</v>
      </c>
      <c r="H6" s="29">
        <f t="shared" si="0"/>
        <v>201.88</v>
      </c>
      <c r="I6" s="29">
        <f t="shared" si="0"/>
        <v>193.31</v>
      </c>
      <c r="J6" s="29">
        <f t="shared" si="0"/>
        <v>260.26</v>
      </c>
      <c r="K6" s="29">
        <f t="shared" si="0"/>
        <v>0</v>
      </c>
      <c r="L6" s="29">
        <f t="shared" si="0"/>
        <v>112.29</v>
      </c>
      <c r="M6" s="29">
        <f t="shared" si="0"/>
        <v>75.35</v>
      </c>
      <c r="N6" s="29"/>
      <c r="O6" s="29">
        <f t="shared" ref="M6:V6" si="1">SUM(O7:O10)</f>
        <v>32.11</v>
      </c>
      <c r="P6" s="29"/>
      <c r="Q6" s="29">
        <f t="shared" si="1"/>
        <v>4.83</v>
      </c>
      <c r="R6" s="29">
        <f t="shared" si="1"/>
        <v>78.65</v>
      </c>
      <c r="S6" s="29">
        <f t="shared" si="1"/>
        <v>46.91</v>
      </c>
      <c r="T6" s="29"/>
      <c r="U6" s="29"/>
      <c r="V6" s="29">
        <f t="shared" si="1"/>
        <v>46.91</v>
      </c>
    </row>
    <row r="7" ht="26.05" customHeight="1" spans="1:22">
      <c r="A7" s="28"/>
      <c r="B7" s="28"/>
      <c r="C7" s="28"/>
      <c r="D7" s="30"/>
      <c r="E7" s="48" t="s">
        <v>164</v>
      </c>
      <c r="F7" s="49">
        <f>G7+L7+S7</f>
        <v>734.47</v>
      </c>
      <c r="G7" s="49">
        <v>655.45</v>
      </c>
      <c r="H7" s="49">
        <v>201.88</v>
      </c>
      <c r="I7" s="49">
        <v>193.31</v>
      </c>
      <c r="J7" s="49">
        <v>260.26</v>
      </c>
      <c r="K7" s="49">
        <v>0</v>
      </c>
      <c r="L7" s="49">
        <v>32.11</v>
      </c>
      <c r="M7" s="49"/>
      <c r="N7" s="49"/>
      <c r="O7" s="49">
        <v>32.11</v>
      </c>
      <c r="P7" s="49"/>
      <c r="Q7" s="49"/>
      <c r="R7" s="49"/>
      <c r="S7" s="49">
        <v>46.91</v>
      </c>
      <c r="T7" s="49"/>
      <c r="U7" s="49"/>
      <c r="V7" s="49">
        <f>13.68+33.23</f>
        <v>46.91</v>
      </c>
    </row>
    <row r="8" ht="26.05" customHeight="1" spans="1:22">
      <c r="A8" s="28"/>
      <c r="B8" s="28"/>
      <c r="C8" s="28"/>
      <c r="D8" s="34"/>
      <c r="E8" s="48" t="s">
        <v>167</v>
      </c>
      <c r="F8" s="49">
        <v>75.35</v>
      </c>
      <c r="G8" s="49"/>
      <c r="H8" s="49"/>
      <c r="I8" s="49"/>
      <c r="J8" s="49"/>
      <c r="K8" s="49"/>
      <c r="L8" s="49">
        <v>75.35</v>
      </c>
      <c r="M8" s="49">
        <v>75.35</v>
      </c>
      <c r="N8" s="49"/>
      <c r="O8" s="49"/>
      <c r="P8" s="49"/>
      <c r="Q8" s="49"/>
      <c r="R8" s="49"/>
      <c r="S8" s="49"/>
      <c r="T8" s="49"/>
      <c r="U8" s="49"/>
      <c r="V8" s="49"/>
    </row>
    <row r="9" ht="30.15" customHeight="1" spans="1:22">
      <c r="A9" s="37"/>
      <c r="B9" s="37"/>
      <c r="C9" s="37"/>
      <c r="D9" s="32"/>
      <c r="E9" s="6" t="s">
        <v>168</v>
      </c>
      <c r="F9" s="49">
        <v>4.83</v>
      </c>
      <c r="G9" s="49"/>
      <c r="H9" s="49"/>
      <c r="I9" s="49"/>
      <c r="J9" s="49"/>
      <c r="K9" s="49"/>
      <c r="L9" s="49">
        <v>4.83</v>
      </c>
      <c r="M9" s="49"/>
      <c r="N9" s="49"/>
      <c r="O9" s="49"/>
      <c r="P9" s="49"/>
      <c r="Q9" s="49">
        <v>4.83</v>
      </c>
      <c r="R9" s="49"/>
      <c r="S9" s="49"/>
      <c r="T9" s="49"/>
      <c r="U9" s="49"/>
      <c r="V9" s="49"/>
    </row>
    <row r="10" ht="30.15" customHeight="1" spans="1:22">
      <c r="A10" s="37"/>
      <c r="B10" s="37"/>
      <c r="C10" s="37"/>
      <c r="D10" s="32"/>
      <c r="E10" s="6" t="s">
        <v>169</v>
      </c>
      <c r="F10" s="49">
        <v>78.65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>
        <v>78.65</v>
      </c>
      <c r="S10" s="49"/>
      <c r="T10" s="49"/>
      <c r="U10" s="49"/>
      <c r="V10" s="49"/>
    </row>
    <row r="11" ht="30.15" customHeight="1" spans="1:22">
      <c r="A11" s="37"/>
      <c r="B11" s="37"/>
      <c r="C11" s="37"/>
      <c r="D11" s="32"/>
      <c r="E11" s="6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ht="30.15" customHeight="1" spans="1:22">
      <c r="A12" s="37"/>
      <c r="B12" s="37"/>
      <c r="C12" s="37"/>
      <c r="D12" s="32"/>
      <c r="E12" s="6"/>
      <c r="F12" s="7"/>
      <c r="G12" s="35"/>
      <c r="H12" s="35"/>
      <c r="I12" s="35"/>
      <c r="J12" s="35"/>
      <c r="K12" s="35"/>
      <c r="L12" s="7"/>
      <c r="M12" s="35"/>
      <c r="N12" s="35"/>
      <c r="O12" s="35"/>
      <c r="P12" s="35"/>
      <c r="Q12" s="35"/>
      <c r="R12" s="35"/>
      <c r="S12" s="7"/>
      <c r="T12" s="35"/>
      <c r="U12" s="35"/>
      <c r="V12" s="35"/>
    </row>
    <row r="13" ht="26.05" customHeight="1" spans="1:22">
      <c r="A13" s="28"/>
      <c r="B13" s="28"/>
      <c r="C13" s="28"/>
      <c r="D13" s="34"/>
      <c r="E13" s="34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</row>
    <row r="14" ht="30.15" customHeight="1" spans="1:22">
      <c r="A14" s="37"/>
      <c r="B14" s="37"/>
      <c r="C14" s="37"/>
      <c r="D14" s="32"/>
      <c r="E14" s="6"/>
      <c r="F14" s="7"/>
      <c r="G14" s="35"/>
      <c r="H14" s="35"/>
      <c r="I14" s="35"/>
      <c r="J14" s="35"/>
      <c r="K14" s="35"/>
      <c r="L14" s="7"/>
      <c r="M14" s="35"/>
      <c r="N14" s="35"/>
      <c r="O14" s="35"/>
      <c r="P14" s="35"/>
      <c r="Q14" s="35"/>
      <c r="R14" s="35"/>
      <c r="S14" s="7"/>
      <c r="T14" s="35"/>
      <c r="U14" s="35"/>
      <c r="V14" s="35"/>
    </row>
    <row r="15" ht="30.15" customHeight="1" spans="1:22">
      <c r="A15" s="37"/>
      <c r="B15" s="37"/>
      <c r="C15" s="37"/>
      <c r="D15" s="32"/>
      <c r="E15" s="6"/>
      <c r="F15" s="7"/>
      <c r="G15" s="35"/>
      <c r="H15" s="35"/>
      <c r="I15" s="35"/>
      <c r="J15" s="35"/>
      <c r="K15" s="35"/>
      <c r="L15" s="7"/>
      <c r="M15" s="35"/>
      <c r="N15" s="35"/>
      <c r="O15" s="35"/>
      <c r="P15" s="35"/>
      <c r="Q15" s="35"/>
      <c r="R15" s="35"/>
      <c r="S15" s="7"/>
      <c r="T15" s="35"/>
      <c r="U15" s="35"/>
      <c r="V15" s="35"/>
    </row>
    <row r="16" ht="30.15" customHeight="1" spans="1:22">
      <c r="A16" s="37"/>
      <c r="B16" s="37"/>
      <c r="C16" s="37"/>
      <c r="D16" s="32"/>
      <c r="E16" s="6"/>
      <c r="F16" s="7"/>
      <c r="G16" s="35"/>
      <c r="H16" s="35"/>
      <c r="I16" s="35"/>
      <c r="J16" s="35"/>
      <c r="K16" s="35"/>
      <c r="L16" s="7"/>
      <c r="M16" s="35"/>
      <c r="N16" s="35"/>
      <c r="O16" s="35"/>
      <c r="P16" s="35"/>
      <c r="Q16" s="35"/>
      <c r="R16" s="35"/>
      <c r="S16" s="7"/>
      <c r="T16" s="35"/>
      <c r="U16" s="35"/>
      <c r="V16" s="35"/>
    </row>
    <row r="17" ht="30.15" customHeight="1" spans="1:22">
      <c r="A17" s="37"/>
      <c r="B17" s="37"/>
      <c r="C17" s="37"/>
      <c r="D17" s="32"/>
      <c r="E17" s="6"/>
      <c r="F17" s="7"/>
      <c r="G17" s="35"/>
      <c r="H17" s="35"/>
      <c r="I17" s="35"/>
      <c r="J17" s="35"/>
      <c r="K17" s="35"/>
      <c r="L17" s="7"/>
      <c r="M17" s="35"/>
      <c r="N17" s="35"/>
      <c r="O17" s="35"/>
      <c r="P17" s="35"/>
      <c r="Q17" s="35"/>
      <c r="R17" s="35"/>
      <c r="S17" s="7"/>
      <c r="T17" s="35"/>
      <c r="U17" s="35"/>
      <c r="V17" s="35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393055555555556" right="0.393055555555556" top="0.786805555555556" bottom="0.393055555555556" header="0" footer="0"/>
  <pageSetup paperSize="9" scale="72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2" sqref="A2:K2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34.1916666666667" customWidth="1"/>
    <col min="6" max="6" width="16.4166666666667" customWidth="1"/>
    <col min="7" max="7" width="13.4333333333333" customWidth="1"/>
    <col min="8" max="8" width="12.35" customWidth="1"/>
    <col min="9" max="9" width="12.075" customWidth="1"/>
    <col min="10" max="10" width="12.4833333333333" customWidth="1"/>
    <col min="11" max="11" width="11.5333333333333" customWidth="1"/>
    <col min="12" max="13" width="9.76666666666667" customWidth="1"/>
  </cols>
  <sheetData>
    <row r="1" s="1" customFormat="1" ht="46.55" customHeight="1" spans="1:11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24.15" customHeight="1" spans="1:11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8.1" customHeight="1" spans="10:11">
      <c r="J3" s="18" t="s">
        <v>31</v>
      </c>
      <c r="K3" s="18"/>
    </row>
    <row r="4" ht="31.05" customHeight="1" spans="1:11">
      <c r="A4" s="5" t="s">
        <v>153</v>
      </c>
      <c r="B4" s="5"/>
      <c r="C4" s="5"/>
      <c r="D4" s="5" t="s">
        <v>170</v>
      </c>
      <c r="E4" s="5" t="s">
        <v>171</v>
      </c>
      <c r="F4" s="5" t="s">
        <v>248</v>
      </c>
      <c r="G4" s="5" t="s">
        <v>249</v>
      </c>
      <c r="H4" s="5" t="s">
        <v>250</v>
      </c>
      <c r="I4" s="5" t="s">
        <v>251</v>
      </c>
      <c r="J4" s="5" t="s">
        <v>252</v>
      </c>
      <c r="K4" s="5" t="s">
        <v>253</v>
      </c>
    </row>
    <row r="5" ht="32.75" customHeight="1" spans="1:11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  <c r="K5" s="5"/>
    </row>
    <row r="6" ht="27.6" customHeight="1" spans="1:11">
      <c r="A6" s="28"/>
      <c r="B6" s="28"/>
      <c r="C6" s="28"/>
      <c r="D6" s="28"/>
      <c r="E6" s="28" t="s">
        <v>134</v>
      </c>
      <c r="F6" s="29"/>
      <c r="G6" s="29"/>
      <c r="H6" s="29"/>
      <c r="I6" s="29"/>
      <c r="J6" s="29"/>
      <c r="K6" s="29"/>
    </row>
    <row r="7" ht="26.05" customHeight="1" spans="1:11">
      <c r="A7" s="28"/>
      <c r="B7" s="28"/>
      <c r="C7" s="28"/>
      <c r="D7" s="30"/>
      <c r="E7" s="30" t="s">
        <v>254</v>
      </c>
      <c r="F7" s="29"/>
      <c r="G7" s="29"/>
      <c r="H7" s="29"/>
      <c r="I7" s="29"/>
      <c r="J7" s="29"/>
      <c r="K7" s="29"/>
    </row>
    <row r="8" ht="26.05" customHeight="1" spans="1:11">
      <c r="A8" s="28"/>
      <c r="B8" s="28"/>
      <c r="C8" s="28"/>
      <c r="D8" s="34"/>
      <c r="E8" s="34"/>
      <c r="F8" s="29"/>
      <c r="G8" s="29"/>
      <c r="H8" s="29"/>
      <c r="I8" s="29"/>
      <c r="J8" s="29"/>
      <c r="K8" s="29"/>
    </row>
    <row r="9" ht="30.15" customHeight="1" spans="1:11">
      <c r="A9" s="37"/>
      <c r="B9" s="37"/>
      <c r="C9" s="37"/>
      <c r="D9" s="32"/>
      <c r="E9" s="6"/>
      <c r="F9" s="7"/>
      <c r="G9" s="35"/>
      <c r="H9" s="35"/>
      <c r="I9" s="35"/>
      <c r="J9" s="35"/>
      <c r="K9" s="35"/>
    </row>
    <row r="10" ht="26.05" customHeight="1" spans="1:11">
      <c r="A10" s="28"/>
      <c r="B10" s="28"/>
      <c r="C10" s="28"/>
      <c r="D10" s="34"/>
      <c r="E10" s="34"/>
      <c r="F10" s="29"/>
      <c r="G10" s="29"/>
      <c r="H10" s="29"/>
      <c r="I10" s="29"/>
      <c r="J10" s="29"/>
      <c r="K10" s="29"/>
    </row>
    <row r="11" ht="30.15" customHeight="1" spans="1:11">
      <c r="A11" s="37"/>
      <c r="B11" s="37"/>
      <c r="C11" s="37"/>
      <c r="D11" s="32"/>
      <c r="E11" s="6"/>
      <c r="F11" s="7"/>
      <c r="G11" s="35"/>
      <c r="H11" s="35"/>
      <c r="I11" s="35"/>
      <c r="J11" s="35"/>
      <c r="K11" s="35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A2" sqref="A2:R2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17" customWidth="1"/>
    <col min="6" max="6" width="3.875" customWidth="1"/>
    <col min="7" max="8" width="5.5" customWidth="1"/>
    <col min="9" max="9" width="10.375" customWidth="1"/>
    <col min="10" max="10" width="5.5" customWidth="1"/>
    <col min="11" max="11" width="7.125" customWidth="1"/>
    <col min="12" max="12" width="5.5" customWidth="1"/>
    <col min="13" max="13" width="8.75" customWidth="1"/>
    <col min="14" max="15" width="5.5" customWidth="1"/>
    <col min="16" max="16" width="13.3" customWidth="1"/>
    <col min="17" max="17" width="10.875" customWidth="1"/>
    <col min="18" max="18" width="13.3" customWidth="1"/>
    <col min="19" max="20" width="9.76666666666667" customWidth="1"/>
  </cols>
  <sheetData>
    <row r="1" s="1" customFormat="1" ht="40.5" customHeight="1" spans="1:18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ht="24.15" customHeight="1" spans="1:18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ht="18.1" customHeight="1" spans="17:18">
      <c r="Q3" s="18" t="s">
        <v>31</v>
      </c>
      <c r="R3" s="18"/>
    </row>
    <row r="4" ht="31.05" customHeight="1" spans="1:18">
      <c r="A4" s="5" t="s">
        <v>153</v>
      </c>
      <c r="B4" s="5"/>
      <c r="C4" s="5"/>
      <c r="D4" s="5" t="s">
        <v>170</v>
      </c>
      <c r="E4" s="5" t="s">
        <v>171</v>
      </c>
      <c r="F4" s="5" t="s">
        <v>248</v>
      </c>
      <c r="G4" s="5" t="s">
        <v>255</v>
      </c>
      <c r="H4" s="5" t="s">
        <v>218</v>
      </c>
      <c r="I4" s="5" t="s">
        <v>256</v>
      </c>
      <c r="J4" s="5" t="s">
        <v>257</v>
      </c>
      <c r="K4" s="5" t="s">
        <v>258</v>
      </c>
      <c r="L4" s="5" t="s">
        <v>259</v>
      </c>
      <c r="M4" s="5" t="s">
        <v>260</v>
      </c>
      <c r="N4" s="5" t="s">
        <v>250</v>
      </c>
      <c r="O4" s="5" t="s">
        <v>261</v>
      </c>
      <c r="P4" s="5" t="s">
        <v>262</v>
      </c>
      <c r="Q4" s="5" t="s">
        <v>251</v>
      </c>
      <c r="R4" s="5" t="s">
        <v>253</v>
      </c>
    </row>
    <row r="5" ht="38.8" customHeight="1" spans="1:18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7.6" customHeight="1" spans="1:18">
      <c r="A6" s="28"/>
      <c r="B6" s="28"/>
      <c r="C6" s="28"/>
      <c r="D6" s="28"/>
      <c r="E6" s="28" t="s">
        <v>134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6.05" customHeight="1" spans="1:18">
      <c r="A7" s="28"/>
      <c r="B7" s="28"/>
      <c r="C7" s="28"/>
      <c r="D7" s="30"/>
      <c r="E7" s="48" t="s">
        <v>254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6.05" customHeight="1" spans="1:18">
      <c r="A8" s="28"/>
      <c r="B8" s="28"/>
      <c r="C8" s="28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30.15" customHeight="1" spans="1:18">
      <c r="A9" s="37"/>
      <c r="B9" s="37"/>
      <c r="C9" s="37"/>
      <c r="D9" s="32"/>
      <c r="E9" s="6"/>
      <c r="F9" s="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ht="26.05" customHeight="1" spans="1:18">
      <c r="A10" s="28"/>
      <c r="B10" s="28"/>
      <c r="C10" s="28"/>
      <c r="D10" s="34"/>
      <c r="E10" s="34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ht="30.15" customHeight="1" spans="1:18">
      <c r="A11" s="37"/>
      <c r="B11" s="37"/>
      <c r="C11" s="37"/>
      <c r="D11" s="32"/>
      <c r="E11" s="6"/>
      <c r="F11" s="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4"/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2" sqref="A2:T2"/>
    </sheetView>
  </sheetViews>
  <sheetFormatPr defaultColWidth="9" defaultRowHeight="13.5"/>
  <cols>
    <col min="1" max="1" width="6.50833333333333" customWidth="1"/>
    <col min="2" max="2" width="6.78333333333333" customWidth="1"/>
    <col min="3" max="3" width="8.68333333333333" customWidth="1"/>
    <col min="4" max="4" width="16.2833333333333" customWidth="1"/>
    <col min="5" max="5" width="17" customWidth="1"/>
    <col min="6" max="6" width="11.125" customWidth="1"/>
    <col min="7" max="7" width="7.625" customWidth="1"/>
    <col min="8" max="8" width="7.125" customWidth="1"/>
    <col min="9" max="10" width="5.5" customWidth="1"/>
    <col min="11" max="11" width="12" customWidth="1"/>
    <col min="12" max="14" width="8.75" customWidth="1"/>
    <col min="15" max="15" width="10.375" customWidth="1"/>
    <col min="16" max="16" width="8.875" customWidth="1"/>
    <col min="17" max="17" width="10.375" customWidth="1"/>
    <col min="18" max="18" width="3.875" customWidth="1"/>
    <col min="19" max="19" width="11.9416666666667" customWidth="1"/>
    <col min="20" max="20" width="11.4" customWidth="1"/>
    <col min="21" max="22" width="9.76666666666667" customWidth="1"/>
  </cols>
  <sheetData>
    <row r="1" s="1" customFormat="1" ht="36.2" customHeight="1" spans="1:20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2" ht="24.15" customHeight="1" spans="1:20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6.35" customHeight="1" spans="18:20">
      <c r="R3" s="4"/>
      <c r="S3" s="18" t="s">
        <v>31</v>
      </c>
      <c r="T3" s="18"/>
    </row>
    <row r="4" ht="33.6" customHeight="1" spans="1:20">
      <c r="A4" s="5" t="s">
        <v>153</v>
      </c>
      <c r="B4" s="5"/>
      <c r="C4" s="5"/>
      <c r="D4" s="5" t="s">
        <v>170</v>
      </c>
      <c r="E4" s="5" t="s">
        <v>171</v>
      </c>
      <c r="F4" s="5" t="s">
        <v>248</v>
      </c>
      <c r="G4" s="5" t="s">
        <v>174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177</v>
      </c>
      <c r="S4" s="5"/>
      <c r="T4" s="5"/>
    </row>
    <row r="5" ht="36.2" customHeight="1" spans="1:20">
      <c r="A5" s="5" t="s">
        <v>161</v>
      </c>
      <c r="B5" s="5" t="s">
        <v>162</v>
      </c>
      <c r="C5" s="5" t="s">
        <v>163</v>
      </c>
      <c r="D5" s="5"/>
      <c r="E5" s="5"/>
      <c r="F5" s="5"/>
      <c r="G5" s="5" t="s">
        <v>134</v>
      </c>
      <c r="H5" s="5" t="s">
        <v>263</v>
      </c>
      <c r="I5" s="5" t="s">
        <v>264</v>
      </c>
      <c r="J5" s="5" t="s">
        <v>228</v>
      </c>
      <c r="K5" s="5" t="s">
        <v>265</v>
      </c>
      <c r="L5" s="5" t="s">
        <v>266</v>
      </c>
      <c r="M5" s="5" t="s">
        <v>229</v>
      </c>
      <c r="N5" s="5" t="s">
        <v>267</v>
      </c>
      <c r="O5" s="5" t="s">
        <v>232</v>
      </c>
      <c r="P5" s="5" t="s">
        <v>268</v>
      </c>
      <c r="Q5" s="5" t="s">
        <v>234</v>
      </c>
      <c r="R5" s="5" t="s">
        <v>134</v>
      </c>
      <c r="S5" s="5" t="s">
        <v>210</v>
      </c>
      <c r="T5" s="5" t="s">
        <v>239</v>
      </c>
    </row>
    <row r="6" ht="27.6" customHeight="1" spans="1:20">
      <c r="A6" s="28"/>
      <c r="B6" s="28"/>
      <c r="C6" s="28"/>
      <c r="D6" s="28"/>
      <c r="E6" s="28" t="s">
        <v>134</v>
      </c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ht="26.05" customHeight="1" spans="1:20">
      <c r="A7" s="28"/>
      <c r="B7" s="28"/>
      <c r="C7" s="28"/>
      <c r="D7" s="30"/>
      <c r="E7" s="48" t="s">
        <v>164</v>
      </c>
      <c r="F7" s="42">
        <v>210.05</v>
      </c>
      <c r="G7" s="42">
        <v>210.05</v>
      </c>
      <c r="H7" s="42">
        <v>136.19</v>
      </c>
      <c r="I7" s="42">
        <v>0</v>
      </c>
      <c r="J7" s="42">
        <v>0.6</v>
      </c>
      <c r="K7" s="42">
        <v>0</v>
      </c>
      <c r="L7" s="42">
        <v>0</v>
      </c>
      <c r="M7" s="42">
        <v>0.6</v>
      </c>
      <c r="N7" s="42">
        <v>0</v>
      </c>
      <c r="O7" s="42">
        <v>36</v>
      </c>
      <c r="P7" s="42">
        <v>14</v>
      </c>
      <c r="Q7" s="42">
        <v>22.66</v>
      </c>
      <c r="R7" s="42"/>
      <c r="S7" s="42"/>
      <c r="T7" s="42"/>
    </row>
    <row r="8" ht="26.05" customHeight="1" spans="1:20">
      <c r="A8" s="28"/>
      <c r="B8" s="28"/>
      <c r="C8" s="28"/>
      <c r="D8" s="34"/>
      <c r="E8" s="34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</row>
    <row r="9" ht="30.15" customHeight="1" spans="1:20">
      <c r="A9" s="37"/>
      <c r="B9" s="37"/>
      <c r="C9" s="37"/>
      <c r="D9" s="32"/>
      <c r="E9" s="6"/>
      <c r="F9" s="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ht="26.05" customHeight="1" spans="1:20">
      <c r="A10" s="28"/>
      <c r="B10" s="28"/>
      <c r="C10" s="28"/>
      <c r="D10" s="34"/>
      <c r="E10" s="34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1" ht="30.15" customHeight="1" spans="1:20">
      <c r="A11" s="37"/>
      <c r="B11" s="37"/>
      <c r="C11" s="37"/>
      <c r="D11" s="32"/>
      <c r="E11" s="6"/>
      <c r="F11" s="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</row>
  </sheetData>
  <mergeCells count="9">
    <mergeCell ref="A1:T1"/>
    <mergeCell ref="A2:T2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7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workbookViewId="0">
      <selection activeCell="Z9" sqref="Z9"/>
    </sheetView>
  </sheetViews>
  <sheetFormatPr defaultColWidth="9" defaultRowHeight="13.5"/>
  <cols>
    <col min="1" max="3" width="4.375" customWidth="1"/>
    <col min="4" max="4" width="8.125" customWidth="1"/>
    <col min="5" max="5" width="17" customWidth="1"/>
    <col min="6" max="6" width="6.75" customWidth="1"/>
    <col min="7" max="10" width="5.5" customWidth="1"/>
    <col min="11" max="12" width="3.875" customWidth="1"/>
    <col min="13" max="14" width="5.5" customWidth="1"/>
    <col min="15" max="15" width="6.125" customWidth="1"/>
    <col min="16" max="16" width="5.5" customWidth="1"/>
    <col min="17" max="17" width="8.75" customWidth="1"/>
    <col min="18" max="29" width="6.375" customWidth="1"/>
    <col min="30" max="31" width="7.875" customWidth="1"/>
    <col min="32" max="32" width="7" customWidth="1"/>
    <col min="33" max="33" width="11.4" customWidth="1"/>
    <col min="34" max="35" width="9.76666666666667" customWidth="1"/>
  </cols>
  <sheetData>
    <row r="1" s="1" customFormat="1" ht="43.95" customHeight="1" spans="1:33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</row>
    <row r="2" ht="24.15" customHeight="1" spans="1:33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16.35" customHeight="1" spans="32:33">
      <c r="AF3" s="18" t="s">
        <v>31</v>
      </c>
      <c r="AG3" s="18"/>
    </row>
    <row r="4" ht="31.05" customHeight="1" spans="1:33">
      <c r="A4" s="5" t="s">
        <v>153</v>
      </c>
      <c r="B4" s="5"/>
      <c r="C4" s="5"/>
      <c r="D4" s="5" t="s">
        <v>170</v>
      </c>
      <c r="E4" s="5" t="s">
        <v>171</v>
      </c>
      <c r="F4" s="5" t="s">
        <v>269</v>
      </c>
      <c r="G4" s="5" t="s">
        <v>219</v>
      </c>
      <c r="H4" s="5" t="s">
        <v>220</v>
      </c>
      <c r="I4" s="5" t="s">
        <v>270</v>
      </c>
      <c r="J4" s="5" t="s">
        <v>271</v>
      </c>
      <c r="K4" s="5" t="s">
        <v>221</v>
      </c>
      <c r="L4" s="5" t="s">
        <v>222</v>
      </c>
      <c r="M4" s="5" t="s">
        <v>223</v>
      </c>
      <c r="N4" s="5" t="s">
        <v>224</v>
      </c>
      <c r="O4" s="5" t="s">
        <v>225</v>
      </c>
      <c r="P4" s="5" t="s">
        <v>226</v>
      </c>
      <c r="Q4" s="5" t="s">
        <v>267</v>
      </c>
      <c r="R4" s="5" t="s">
        <v>268</v>
      </c>
      <c r="S4" s="5" t="s">
        <v>272</v>
      </c>
      <c r="T4" s="5" t="s">
        <v>264</v>
      </c>
      <c r="U4" s="5" t="s">
        <v>228</v>
      </c>
      <c r="V4" s="5" t="s">
        <v>229</v>
      </c>
      <c r="W4" s="5" t="s">
        <v>273</v>
      </c>
      <c r="X4" s="5" t="s">
        <v>274</v>
      </c>
      <c r="Y4" s="5" t="s">
        <v>275</v>
      </c>
      <c r="Z4" s="5" t="s">
        <v>276</v>
      </c>
      <c r="AA4" s="5" t="s">
        <v>266</v>
      </c>
      <c r="AB4" s="5" t="s">
        <v>231</v>
      </c>
      <c r="AC4" s="5" t="s">
        <v>230</v>
      </c>
      <c r="AD4" s="5" t="s">
        <v>232</v>
      </c>
      <c r="AE4" s="5" t="s">
        <v>233</v>
      </c>
      <c r="AF4" s="5" t="s">
        <v>277</v>
      </c>
      <c r="AG4" s="5" t="s">
        <v>234</v>
      </c>
    </row>
    <row r="5" ht="34.5" customHeight="1" spans="1:33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7.6" customHeight="1" spans="1:33">
      <c r="A6" s="5" t="s">
        <v>278</v>
      </c>
      <c r="B6" s="5"/>
      <c r="C6" s="5"/>
      <c r="D6" s="5"/>
      <c r="E6" s="5"/>
      <c r="F6" s="42">
        <v>210.05</v>
      </c>
      <c r="G6" s="43">
        <v>13</v>
      </c>
      <c r="H6" s="43">
        <v>10</v>
      </c>
      <c r="I6" s="43">
        <v>0</v>
      </c>
      <c r="J6" s="43">
        <v>0</v>
      </c>
      <c r="K6" s="43">
        <v>4</v>
      </c>
      <c r="L6" s="43">
        <v>6.4</v>
      </c>
      <c r="M6" s="43">
        <v>10</v>
      </c>
      <c r="N6" s="43">
        <v>4</v>
      </c>
      <c r="O6" s="43">
        <v>20.5</v>
      </c>
      <c r="P6" s="43">
        <v>11</v>
      </c>
      <c r="Q6" s="43">
        <v>0</v>
      </c>
      <c r="R6" s="43">
        <v>14</v>
      </c>
      <c r="S6" s="43">
        <v>0</v>
      </c>
      <c r="T6" s="43">
        <v>0</v>
      </c>
      <c r="U6" s="43">
        <v>0.6</v>
      </c>
      <c r="V6" s="43">
        <v>0.6</v>
      </c>
      <c r="W6" s="43">
        <v>0</v>
      </c>
      <c r="X6" s="43">
        <v>0</v>
      </c>
      <c r="Y6" s="43">
        <v>0</v>
      </c>
      <c r="Z6" s="43">
        <v>0</v>
      </c>
      <c r="AA6" s="43">
        <v>0</v>
      </c>
      <c r="AB6" s="43">
        <v>5.14</v>
      </c>
      <c r="AC6" s="43">
        <v>10.7</v>
      </c>
      <c r="AD6" s="43">
        <v>36</v>
      </c>
      <c r="AE6" s="43">
        <v>41.45</v>
      </c>
      <c r="AF6" s="43">
        <v>0</v>
      </c>
      <c r="AG6" s="43">
        <v>22.66</v>
      </c>
    </row>
    <row r="7" ht="27.6" customHeight="1" spans="1:33">
      <c r="A7" s="28"/>
      <c r="B7" s="28"/>
      <c r="C7" s="28"/>
      <c r="D7" s="30"/>
      <c r="E7" s="44" t="s">
        <v>164</v>
      </c>
      <c r="F7" s="43">
        <v>210.05</v>
      </c>
      <c r="G7" s="43">
        <v>13</v>
      </c>
      <c r="H7" s="43">
        <v>10</v>
      </c>
      <c r="I7" s="43">
        <v>0</v>
      </c>
      <c r="J7" s="43">
        <v>0</v>
      </c>
      <c r="K7" s="43">
        <v>4</v>
      </c>
      <c r="L7" s="43">
        <v>6.4</v>
      </c>
      <c r="M7" s="43">
        <v>10</v>
      </c>
      <c r="N7" s="43">
        <v>4</v>
      </c>
      <c r="O7" s="43">
        <v>20.5</v>
      </c>
      <c r="P7" s="43">
        <v>11</v>
      </c>
      <c r="Q7" s="43">
        <v>0</v>
      </c>
      <c r="R7" s="43">
        <v>14</v>
      </c>
      <c r="S7" s="43">
        <v>0</v>
      </c>
      <c r="T7" s="43">
        <v>0</v>
      </c>
      <c r="U7" s="43">
        <v>0.6</v>
      </c>
      <c r="V7" s="43">
        <v>0.6</v>
      </c>
      <c r="W7" s="43">
        <v>0</v>
      </c>
      <c r="X7" s="43">
        <v>0</v>
      </c>
      <c r="Y7" s="43">
        <v>0</v>
      </c>
      <c r="Z7" s="43">
        <v>0</v>
      </c>
      <c r="AA7" s="43">
        <v>0</v>
      </c>
      <c r="AB7" s="43">
        <v>5.14</v>
      </c>
      <c r="AC7" s="43">
        <v>10.7</v>
      </c>
      <c r="AD7" s="43">
        <v>36</v>
      </c>
      <c r="AE7" s="43">
        <v>41.45</v>
      </c>
      <c r="AF7" s="43">
        <v>0</v>
      </c>
      <c r="AG7" s="43">
        <v>22.66</v>
      </c>
    </row>
    <row r="8" ht="26.05" customHeight="1" spans="1:33">
      <c r="A8" s="28"/>
      <c r="B8" s="28"/>
      <c r="C8" s="28"/>
      <c r="D8" s="4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</row>
    <row r="9" ht="30.15" customHeight="1" spans="1:33">
      <c r="A9" s="37"/>
      <c r="B9" s="37"/>
      <c r="C9" s="37"/>
      <c r="D9" s="32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ht="26.05" customHeight="1" spans="1:33">
      <c r="A10" s="28"/>
      <c r="B10" s="28"/>
      <c r="C10" s="28"/>
      <c r="D10" s="34"/>
      <c r="E10" s="34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ht="30.15" customHeight="1" spans="1:33">
      <c r="A11" s="37"/>
      <c r="B11" s="37"/>
      <c r="C11" s="37"/>
      <c r="D11" s="32"/>
      <c r="E11" s="6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</row>
  </sheetData>
  <mergeCells count="35">
    <mergeCell ref="A1:AG1"/>
    <mergeCell ref="A2:AG2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393055555555556" right="0.393055555555556" top="0.786805555555556" bottom="0.393055555555556" header="0" footer="0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s="1" customFormat="1" ht="33.6" customHeight="1" spans="1:8">
      <c r="A1" s="27" t="s">
        <v>21</v>
      </c>
      <c r="B1" s="27"/>
      <c r="C1" s="27"/>
      <c r="D1" s="27"/>
      <c r="E1" s="27"/>
      <c r="F1" s="27"/>
      <c r="G1" s="27"/>
      <c r="H1" s="27"/>
    </row>
    <row r="2" ht="24.15" customHeight="1" spans="1:8">
      <c r="A2" s="23" t="s">
        <v>30</v>
      </c>
      <c r="B2" s="23"/>
      <c r="C2" s="23"/>
      <c r="D2" s="23"/>
      <c r="E2" s="23"/>
      <c r="F2" s="23"/>
      <c r="G2" s="23"/>
      <c r="H2" s="23"/>
    </row>
    <row r="3" ht="16.35" customHeight="1" spans="7:8">
      <c r="G3" s="18" t="s">
        <v>31</v>
      </c>
      <c r="H3" s="18"/>
    </row>
    <row r="4" ht="31.05" customHeight="1" spans="1:8">
      <c r="A4" s="5" t="s">
        <v>279</v>
      </c>
      <c r="B4" s="5" t="s">
        <v>280</v>
      </c>
      <c r="C4" s="5" t="s">
        <v>281</v>
      </c>
      <c r="D4" s="5" t="s">
        <v>282</v>
      </c>
      <c r="E4" s="5" t="s">
        <v>283</v>
      </c>
      <c r="F4" s="5"/>
      <c r="G4" s="5"/>
      <c r="H4" s="5" t="s">
        <v>284</v>
      </c>
    </row>
    <row r="5" ht="31.9" customHeight="1" spans="1:8">
      <c r="A5" s="5"/>
      <c r="B5" s="5"/>
      <c r="C5" s="5"/>
      <c r="D5" s="5"/>
      <c r="E5" s="5" t="s">
        <v>136</v>
      </c>
      <c r="F5" s="5" t="s">
        <v>285</v>
      </c>
      <c r="G5" s="5" t="s">
        <v>286</v>
      </c>
      <c r="H5" s="5"/>
    </row>
    <row r="6" ht="31.9" customHeight="1" spans="1:8">
      <c r="A6" s="28"/>
      <c r="B6" s="28" t="s">
        <v>134</v>
      </c>
      <c r="C6" s="29">
        <v>36.6</v>
      </c>
      <c r="D6" s="29"/>
      <c r="E6" s="29"/>
      <c r="F6" s="29"/>
      <c r="G6" s="29">
        <v>36</v>
      </c>
      <c r="H6" s="29">
        <v>0.6</v>
      </c>
    </row>
    <row r="7" ht="27.6" customHeight="1" spans="1:8">
      <c r="A7" s="30"/>
      <c r="B7" s="41" t="s">
        <v>152</v>
      </c>
      <c r="C7" s="29">
        <v>36.6</v>
      </c>
      <c r="D7" s="29"/>
      <c r="E7" s="29"/>
      <c r="F7" s="29"/>
      <c r="G7" s="29">
        <v>36</v>
      </c>
      <c r="H7" s="29">
        <v>0.6</v>
      </c>
    </row>
    <row r="8" ht="30.15" customHeight="1" spans="1:8">
      <c r="A8" s="32"/>
      <c r="B8" s="32"/>
      <c r="C8" s="35"/>
      <c r="D8" s="35"/>
      <c r="E8" s="6"/>
      <c r="F8" s="35"/>
      <c r="G8" s="35"/>
      <c r="H8" s="35"/>
    </row>
    <row r="9" ht="30.15" customHeight="1" spans="1:8">
      <c r="A9" s="32"/>
      <c r="B9" s="32"/>
      <c r="C9" s="35"/>
      <c r="D9" s="35"/>
      <c r="E9" s="6"/>
      <c r="F9" s="35"/>
      <c r="G9" s="35"/>
      <c r="H9" s="35"/>
    </row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A2" sqref="A2:I2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10" width="9.76666666666667" customWidth="1"/>
  </cols>
  <sheetData>
    <row r="1" s="1" customFormat="1" ht="38.8" customHeight="1" spans="1:8">
      <c r="A1" s="27" t="s">
        <v>22</v>
      </c>
      <c r="B1" s="27"/>
      <c r="C1" s="27"/>
      <c r="D1" s="27"/>
      <c r="E1" s="27"/>
      <c r="F1" s="27"/>
      <c r="G1" s="27"/>
      <c r="H1" s="27"/>
    </row>
    <row r="2" ht="24.15" customHeight="1" spans="1:9">
      <c r="A2" s="23" t="s">
        <v>30</v>
      </c>
      <c r="B2" s="23"/>
      <c r="C2" s="23"/>
      <c r="D2" s="23"/>
      <c r="E2" s="23"/>
      <c r="F2" s="23"/>
      <c r="G2" s="23"/>
      <c r="H2" s="23"/>
      <c r="I2" s="23"/>
    </row>
    <row r="3" ht="16.35" customHeight="1" spans="7:8">
      <c r="G3" s="18" t="s">
        <v>31</v>
      </c>
      <c r="H3" s="18"/>
    </row>
    <row r="4" ht="25" customHeight="1" spans="1:8">
      <c r="A4" s="5" t="s">
        <v>154</v>
      </c>
      <c r="B4" s="5" t="s">
        <v>155</v>
      </c>
      <c r="C4" s="5" t="s">
        <v>134</v>
      </c>
      <c r="D4" s="5" t="s">
        <v>287</v>
      </c>
      <c r="E4" s="5"/>
      <c r="F4" s="5"/>
      <c r="G4" s="5"/>
      <c r="H4" s="5" t="s">
        <v>157</v>
      </c>
    </row>
    <row r="5" ht="25.85" customHeight="1" spans="1:8">
      <c r="A5" s="5"/>
      <c r="B5" s="5"/>
      <c r="C5" s="5"/>
      <c r="D5" s="5" t="s">
        <v>136</v>
      </c>
      <c r="E5" s="5" t="s">
        <v>208</v>
      </c>
      <c r="F5" s="5"/>
      <c r="G5" s="5" t="s">
        <v>209</v>
      </c>
      <c r="H5" s="5"/>
    </row>
    <row r="6" ht="35.35" customHeight="1" spans="1:8">
      <c r="A6" s="5"/>
      <c r="B6" s="5"/>
      <c r="C6" s="5"/>
      <c r="D6" s="5"/>
      <c r="E6" s="5" t="s">
        <v>188</v>
      </c>
      <c r="F6" s="5" t="s">
        <v>181</v>
      </c>
      <c r="G6" s="5"/>
      <c r="H6" s="5"/>
    </row>
    <row r="7" ht="26.05" customHeight="1" spans="1:8">
      <c r="A7" s="28"/>
      <c r="B7" s="5" t="s">
        <v>134</v>
      </c>
      <c r="C7" s="29"/>
      <c r="D7" s="29"/>
      <c r="E7" s="29"/>
      <c r="F7" s="29"/>
      <c r="G7" s="29"/>
      <c r="H7" s="29"/>
    </row>
    <row r="8" ht="26.05" customHeight="1" spans="1:8">
      <c r="A8" s="30"/>
      <c r="B8" s="30" t="s">
        <v>254</v>
      </c>
      <c r="C8" s="29"/>
      <c r="D8" s="29"/>
      <c r="E8" s="29"/>
      <c r="F8" s="29"/>
      <c r="G8" s="29"/>
      <c r="H8" s="29"/>
    </row>
    <row r="9" ht="30.15" customHeight="1" spans="1:9">
      <c r="A9" s="34"/>
      <c r="B9" s="34"/>
      <c r="C9" s="29"/>
      <c r="D9" s="29"/>
      <c r="E9" s="29"/>
      <c r="F9" s="29"/>
      <c r="G9" s="29"/>
      <c r="H9" s="29"/>
      <c r="I9" s="40"/>
    </row>
    <row r="10" ht="30.15" customHeight="1" spans="1:9">
      <c r="A10" s="34"/>
      <c r="B10" s="34"/>
      <c r="C10" s="29"/>
      <c r="D10" s="29"/>
      <c r="E10" s="29"/>
      <c r="F10" s="29"/>
      <c r="G10" s="29"/>
      <c r="H10" s="29"/>
      <c r="I10" s="40"/>
    </row>
    <row r="11" ht="30.15" customHeight="1" spans="1:9">
      <c r="A11" s="34"/>
      <c r="B11" s="34"/>
      <c r="C11" s="29"/>
      <c r="D11" s="29"/>
      <c r="E11" s="29"/>
      <c r="F11" s="29"/>
      <c r="G11" s="29"/>
      <c r="H11" s="29"/>
      <c r="I11" s="40"/>
    </row>
    <row r="12" ht="30.15" customHeight="1" spans="1:8">
      <c r="A12" s="32"/>
      <c r="B12" s="32"/>
      <c r="C12" s="7"/>
      <c r="D12" s="7"/>
      <c r="E12" s="35"/>
      <c r="F12" s="35"/>
      <c r="G12" s="35"/>
      <c r="H12" s="35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2" fitToHeight="0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2" sqref="A2:T2"/>
    </sheetView>
  </sheetViews>
  <sheetFormatPr defaultColWidth="9" defaultRowHeight="13.5"/>
  <cols>
    <col min="1" max="3" width="4.75" customWidth="1"/>
    <col min="4" max="4" width="7.125" customWidth="1"/>
    <col min="5" max="5" width="16.875" customWidth="1"/>
    <col min="6" max="6" width="6.375" customWidth="1"/>
    <col min="7" max="8" width="13.625" customWidth="1"/>
    <col min="9" max="10" width="12" customWidth="1"/>
    <col min="11" max="12" width="13.625" customWidth="1"/>
    <col min="13" max="13" width="8.75" customWidth="1"/>
    <col min="14" max="14" width="13.625" customWidth="1"/>
    <col min="15" max="16" width="15.25" customWidth="1"/>
    <col min="17" max="17" width="12" customWidth="1"/>
    <col min="18" max="18" width="10.375" customWidth="1"/>
    <col min="19" max="19" width="8.75" customWidth="1"/>
    <col min="20" max="20" width="7.125" customWidth="1"/>
    <col min="21" max="22" width="9.76666666666667" customWidth="1"/>
  </cols>
  <sheetData>
    <row r="1" s="1" customFormat="1" ht="47.4" customHeight="1" spans="1:20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ht="24.15" customHeight="1" spans="1:20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16.35" customHeight="1" spans="19:20">
      <c r="S3" s="18" t="s">
        <v>31</v>
      </c>
      <c r="T3" s="18"/>
    </row>
    <row r="4" ht="27.6" customHeight="1" spans="1:20">
      <c r="A4" s="5" t="s">
        <v>153</v>
      </c>
      <c r="B4" s="5"/>
      <c r="C4" s="5"/>
      <c r="D4" s="5" t="s">
        <v>170</v>
      </c>
      <c r="E4" s="5" t="s">
        <v>171</v>
      </c>
      <c r="F4" s="5" t="s">
        <v>172</v>
      </c>
      <c r="G4" s="5" t="s">
        <v>173</v>
      </c>
      <c r="H4" s="5" t="s">
        <v>174</v>
      </c>
      <c r="I4" s="5" t="s">
        <v>175</v>
      </c>
      <c r="J4" s="5" t="s">
        <v>176</v>
      </c>
      <c r="K4" s="5" t="s">
        <v>177</v>
      </c>
      <c r="L4" s="5" t="s">
        <v>178</v>
      </c>
      <c r="M4" s="5" t="s">
        <v>179</v>
      </c>
      <c r="N4" s="5" t="s">
        <v>180</v>
      </c>
      <c r="O4" s="5" t="s">
        <v>181</v>
      </c>
      <c r="P4" s="5" t="s">
        <v>182</v>
      </c>
      <c r="Q4" s="5" t="s">
        <v>183</v>
      </c>
      <c r="R4" s="5" t="s">
        <v>184</v>
      </c>
      <c r="S4" s="5" t="s">
        <v>185</v>
      </c>
      <c r="T4" s="5" t="s">
        <v>186</v>
      </c>
    </row>
    <row r="5" ht="30.15" customHeight="1" spans="1:20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7.6" customHeight="1" spans="1:20">
      <c r="A6" s="28"/>
      <c r="B6" s="28"/>
      <c r="C6" s="28"/>
      <c r="D6" s="28"/>
      <c r="E6" s="28" t="s">
        <v>134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6.05" customHeight="1" spans="1:20">
      <c r="A7" s="28"/>
      <c r="B7" s="28"/>
      <c r="C7" s="28"/>
      <c r="D7" s="30"/>
      <c r="E7" s="30" t="s">
        <v>254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6.05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6.05" customHeight="1" spans="1:20">
      <c r="A9" s="37"/>
      <c r="B9" s="37"/>
      <c r="C9" s="37"/>
      <c r="D9" s="32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1">
    <mergeCell ref="A1:T1"/>
    <mergeCell ref="A2:T2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2" sqref="A2:T2"/>
    </sheetView>
  </sheetViews>
  <sheetFormatPr defaultColWidth="9" defaultRowHeight="13.5"/>
  <cols>
    <col min="1" max="3" width="4.375" customWidth="1"/>
    <col min="4" max="4" width="7.125" customWidth="1"/>
    <col min="5" max="5" width="16.875" customWidth="1"/>
    <col min="6" max="6" width="5.625" customWidth="1"/>
    <col min="7" max="7" width="3.875" customWidth="1"/>
    <col min="8" max="8" width="10.375" customWidth="1"/>
    <col min="9" max="10" width="15.25" customWidth="1"/>
    <col min="11" max="11" width="3.875" customWidth="1"/>
    <col min="12" max="13" width="16.875" customWidth="1"/>
    <col min="14" max="15" width="15.25" customWidth="1"/>
    <col min="16" max="16" width="8.75" customWidth="1"/>
    <col min="17" max="17" width="12" customWidth="1"/>
    <col min="18" max="18" width="8.75" customWidth="1"/>
    <col min="19" max="19" width="15.25" customWidth="1"/>
    <col min="20" max="20" width="7.125" customWidth="1"/>
    <col min="21" max="22" width="9.76666666666667" customWidth="1"/>
  </cols>
  <sheetData>
    <row r="1" s="1" customFormat="1" ht="47.4" customHeight="1" spans="1:19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ht="33.6" customHeight="1" spans="1:20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22.4" customHeight="1" spans="16:20">
      <c r="P3" s="18" t="s">
        <v>31</v>
      </c>
      <c r="Q3" s="18"/>
      <c r="R3" s="18"/>
      <c r="S3" s="18"/>
      <c r="T3" s="18"/>
    </row>
    <row r="4" ht="29.3" customHeight="1" spans="1:20">
      <c r="A4" s="5" t="s">
        <v>153</v>
      </c>
      <c r="B4" s="5"/>
      <c r="C4" s="5"/>
      <c r="D4" s="5" t="s">
        <v>170</v>
      </c>
      <c r="E4" s="5" t="s">
        <v>171</v>
      </c>
      <c r="F4" s="5" t="s">
        <v>187</v>
      </c>
      <c r="G4" s="5" t="s">
        <v>156</v>
      </c>
      <c r="H4" s="5"/>
      <c r="I4" s="5"/>
      <c r="J4" s="5"/>
      <c r="K4" s="5" t="s">
        <v>157</v>
      </c>
      <c r="L4" s="5"/>
      <c r="M4" s="5"/>
      <c r="N4" s="5"/>
      <c r="O4" s="5"/>
      <c r="P4" s="5"/>
      <c r="Q4" s="5"/>
      <c r="R4" s="5"/>
      <c r="S4" s="5"/>
      <c r="T4" s="5"/>
    </row>
    <row r="5" ht="43.95" customHeight="1" spans="1:20">
      <c r="A5" s="5" t="s">
        <v>161</v>
      </c>
      <c r="B5" s="5" t="s">
        <v>162</v>
      </c>
      <c r="C5" s="5" t="s">
        <v>163</v>
      </c>
      <c r="D5" s="5"/>
      <c r="E5" s="5"/>
      <c r="F5" s="5"/>
      <c r="G5" s="5" t="s">
        <v>134</v>
      </c>
      <c r="H5" s="5" t="s">
        <v>188</v>
      </c>
      <c r="I5" s="5" t="s">
        <v>189</v>
      </c>
      <c r="J5" s="5" t="s">
        <v>181</v>
      </c>
      <c r="K5" s="5" t="s">
        <v>134</v>
      </c>
      <c r="L5" s="5" t="s">
        <v>191</v>
      </c>
      <c r="M5" s="5" t="s">
        <v>192</v>
      </c>
      <c r="N5" s="5" t="s">
        <v>183</v>
      </c>
      <c r="O5" s="5" t="s">
        <v>193</v>
      </c>
      <c r="P5" s="5" t="s">
        <v>194</v>
      </c>
      <c r="Q5" s="5" t="s">
        <v>195</v>
      </c>
      <c r="R5" s="5" t="s">
        <v>179</v>
      </c>
      <c r="S5" s="5" t="s">
        <v>182</v>
      </c>
      <c r="T5" s="5" t="s">
        <v>186</v>
      </c>
    </row>
    <row r="6" ht="28.45" customHeight="1" spans="1:20">
      <c r="A6" s="28"/>
      <c r="B6" s="28"/>
      <c r="C6" s="28"/>
      <c r="D6" s="28"/>
      <c r="E6" s="28" t="s">
        <v>134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6.05" customHeight="1" spans="1:20">
      <c r="A7" s="28"/>
      <c r="B7" s="28"/>
      <c r="C7" s="28"/>
      <c r="D7" s="30"/>
      <c r="E7" s="30" t="s">
        <v>254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6.05" customHeight="1" spans="1:20">
      <c r="A8" s="36"/>
      <c r="B8" s="36"/>
      <c r="C8" s="36"/>
      <c r="D8" s="34"/>
      <c r="E8" s="34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6.05" customHeight="1" spans="1:20">
      <c r="A9" s="37"/>
      <c r="B9" s="37"/>
      <c r="C9" s="37"/>
      <c r="D9" s="32"/>
      <c r="E9" s="38"/>
      <c r="F9" s="3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9">
    <mergeCell ref="A1:S1"/>
    <mergeCell ref="A2:T2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C15" sqref="C15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3.75" customWidth="1"/>
    <col min="4" max="4" width="9.76666666666667" customWidth="1"/>
  </cols>
  <sheetData>
    <row r="1" ht="32.75" customHeight="1" spans="1:3">
      <c r="A1" s="4"/>
      <c r="B1" s="27" t="s">
        <v>6</v>
      </c>
      <c r="C1" s="27"/>
    </row>
    <row r="2" ht="25" customHeight="1" spans="2:3">
      <c r="B2" s="30" t="s">
        <v>7</v>
      </c>
      <c r="C2" s="30"/>
    </row>
    <row r="3" ht="25" customHeight="1" spans="2:3">
      <c r="B3" s="70">
        <v>1</v>
      </c>
      <c r="C3" s="71" t="s">
        <v>8</v>
      </c>
    </row>
    <row r="4" ht="25" customHeight="1" spans="2:3">
      <c r="B4" s="70">
        <v>2</v>
      </c>
      <c r="C4" s="72" t="s">
        <v>9</v>
      </c>
    </row>
    <row r="5" ht="25" customHeight="1" spans="2:3">
      <c r="B5" s="70">
        <v>3</v>
      </c>
      <c r="C5" s="71" t="s">
        <v>10</v>
      </c>
    </row>
    <row r="6" ht="25" customHeight="1" spans="2:3">
      <c r="B6" s="70">
        <v>4</v>
      </c>
      <c r="C6" s="71" t="s">
        <v>11</v>
      </c>
    </row>
    <row r="7" ht="25" customHeight="1" spans="2:3">
      <c r="B7" s="70">
        <v>5</v>
      </c>
      <c r="C7" s="71" t="s">
        <v>12</v>
      </c>
    </row>
    <row r="8" ht="25" customHeight="1" spans="2:3">
      <c r="B8" s="70">
        <v>6</v>
      </c>
      <c r="C8" s="71" t="s">
        <v>13</v>
      </c>
    </row>
    <row r="9" ht="25" customHeight="1" spans="2:3">
      <c r="B9" s="70">
        <v>7</v>
      </c>
      <c r="C9" s="71" t="s">
        <v>14</v>
      </c>
    </row>
    <row r="10" ht="25" customHeight="1" spans="2:3">
      <c r="B10" s="70">
        <v>8</v>
      </c>
      <c r="C10" s="71" t="s">
        <v>15</v>
      </c>
    </row>
    <row r="11" ht="25" customHeight="1" spans="2:3">
      <c r="B11" s="70">
        <v>9</v>
      </c>
      <c r="C11" s="71" t="s">
        <v>16</v>
      </c>
    </row>
    <row r="12" ht="25" customHeight="1" spans="2:3">
      <c r="B12" s="70">
        <v>10</v>
      </c>
      <c r="C12" s="71" t="s">
        <v>17</v>
      </c>
    </row>
    <row r="13" ht="25" customHeight="1" spans="2:3">
      <c r="B13" s="70">
        <v>11</v>
      </c>
      <c r="C13" s="71" t="s">
        <v>18</v>
      </c>
    </row>
    <row r="14" ht="25" customHeight="1" spans="2:3">
      <c r="B14" s="70">
        <v>12</v>
      </c>
      <c r="C14" s="71" t="s">
        <v>19</v>
      </c>
    </row>
    <row r="15" ht="25" customHeight="1" spans="2:3">
      <c r="B15" s="70">
        <v>13</v>
      </c>
      <c r="C15" s="71" t="s">
        <v>20</v>
      </c>
    </row>
    <row r="16" ht="25" customHeight="1" spans="2:3">
      <c r="B16" s="70">
        <v>14</v>
      </c>
      <c r="C16" s="71" t="s">
        <v>21</v>
      </c>
    </row>
    <row r="17" ht="25" customHeight="1" spans="2:3">
      <c r="B17" s="70">
        <v>15</v>
      </c>
      <c r="C17" s="71" t="s">
        <v>22</v>
      </c>
    </row>
    <row r="18" ht="25" customHeight="1" spans="2:3">
      <c r="B18" s="70">
        <v>16</v>
      </c>
      <c r="C18" s="71" t="s">
        <v>23</v>
      </c>
    </row>
    <row r="19" ht="25" customHeight="1" spans="2:3">
      <c r="B19" s="70">
        <v>17</v>
      </c>
      <c r="C19" s="71" t="s">
        <v>24</v>
      </c>
    </row>
    <row r="20" ht="25" customHeight="1" spans="2:3">
      <c r="B20" s="70">
        <v>18</v>
      </c>
      <c r="C20" s="71" t="s">
        <v>25</v>
      </c>
    </row>
    <row r="21" ht="25" customHeight="1" spans="2:3">
      <c r="B21" s="70">
        <v>19</v>
      </c>
      <c r="C21" s="71" t="s">
        <v>26</v>
      </c>
    </row>
    <row r="22" ht="25" customHeight="1" spans="2:3">
      <c r="B22" s="70">
        <v>20</v>
      </c>
      <c r="C22" s="71" t="s">
        <v>27</v>
      </c>
    </row>
    <row r="23" ht="25" customHeight="1" spans="2:3">
      <c r="B23" s="70">
        <v>21</v>
      </c>
      <c r="C23" s="71" t="s">
        <v>28</v>
      </c>
    </row>
    <row r="24" ht="25" customHeight="1" spans="2:3">
      <c r="B24" s="70">
        <v>22</v>
      </c>
      <c r="C24" s="71" t="s">
        <v>29</v>
      </c>
    </row>
  </sheetData>
  <mergeCells count="2">
    <mergeCell ref="B1:C1"/>
    <mergeCell ref="B2:C2"/>
  </mergeCells>
  <printOptions horizontalCentered="1"/>
  <pageMargins left="0.393055555555556" right="0.393055555555556" top="0.984027777777778" bottom="0.393055555555556" header="0" footer="0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A2" sqref="A2:H2"/>
    </sheetView>
  </sheetViews>
  <sheetFormatPr defaultColWidth="9" defaultRowHeight="13.5" outlineLevelCol="7"/>
  <cols>
    <col min="1" max="1" width="16.0083333333333" customWidth="1"/>
    <col min="2" max="2" width="38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1" customFormat="1" ht="38.8" customHeight="1" spans="1:8">
      <c r="A1" s="27" t="s">
        <v>288</v>
      </c>
      <c r="B1" s="27"/>
      <c r="C1" s="27"/>
      <c r="D1" s="27"/>
      <c r="E1" s="27"/>
      <c r="F1" s="27"/>
      <c r="G1" s="27"/>
      <c r="H1" s="27"/>
    </row>
    <row r="2" ht="24.15" customHeight="1" spans="1:8">
      <c r="A2" s="23" t="s">
        <v>30</v>
      </c>
      <c r="B2" s="23"/>
      <c r="C2" s="23"/>
      <c r="D2" s="23"/>
      <c r="E2" s="23"/>
      <c r="F2" s="23"/>
      <c r="G2" s="23"/>
      <c r="H2" s="23"/>
    </row>
    <row r="3" ht="16.35" customHeight="1" spans="7:8">
      <c r="G3" s="18" t="s">
        <v>31</v>
      </c>
      <c r="H3" s="18"/>
    </row>
    <row r="4" ht="25" customHeight="1" spans="1:8">
      <c r="A4" s="5" t="s">
        <v>154</v>
      </c>
      <c r="B4" s="5" t="s">
        <v>155</v>
      </c>
      <c r="C4" s="5" t="s">
        <v>134</v>
      </c>
      <c r="D4" s="5" t="s">
        <v>289</v>
      </c>
      <c r="E4" s="5"/>
      <c r="F4" s="5"/>
      <c r="G4" s="5"/>
      <c r="H4" s="5" t="s">
        <v>157</v>
      </c>
    </row>
    <row r="5" ht="25.85" customHeight="1" spans="1:8">
      <c r="A5" s="5"/>
      <c r="B5" s="5"/>
      <c r="C5" s="5"/>
      <c r="D5" s="5" t="s">
        <v>136</v>
      </c>
      <c r="E5" s="5" t="s">
        <v>208</v>
      </c>
      <c r="F5" s="5"/>
      <c r="G5" s="5" t="s">
        <v>209</v>
      </c>
      <c r="H5" s="5"/>
    </row>
    <row r="6" ht="35.35" customHeight="1" spans="1:8">
      <c r="A6" s="5"/>
      <c r="B6" s="5"/>
      <c r="C6" s="5"/>
      <c r="D6" s="5"/>
      <c r="E6" s="5" t="s">
        <v>188</v>
      </c>
      <c r="F6" s="5" t="s">
        <v>181</v>
      </c>
      <c r="G6" s="5"/>
      <c r="H6" s="5"/>
    </row>
    <row r="7" ht="26.05" customHeight="1" spans="1:8">
      <c r="A7" s="28"/>
      <c r="B7" s="5" t="s">
        <v>134</v>
      </c>
      <c r="C7" s="29"/>
      <c r="D7" s="29"/>
      <c r="E7" s="29"/>
      <c r="F7" s="29"/>
      <c r="G7" s="29"/>
      <c r="H7" s="29"/>
    </row>
    <row r="8" ht="26.05" customHeight="1" spans="1:8">
      <c r="A8" s="30"/>
      <c r="B8" s="30" t="s">
        <v>254</v>
      </c>
      <c r="C8" s="29"/>
      <c r="D8" s="29"/>
      <c r="E8" s="29"/>
      <c r="F8" s="29"/>
      <c r="G8" s="29"/>
      <c r="H8" s="29"/>
    </row>
    <row r="9" ht="30.15" customHeight="1" spans="1:8">
      <c r="A9" s="34"/>
      <c r="B9" s="34"/>
      <c r="C9" s="29"/>
      <c r="D9" s="29"/>
      <c r="E9" s="29"/>
      <c r="F9" s="29"/>
      <c r="G9" s="29"/>
      <c r="H9" s="29"/>
    </row>
    <row r="10" ht="30.15" customHeight="1" spans="1:8">
      <c r="A10" s="34"/>
      <c r="B10" s="34"/>
      <c r="C10" s="29"/>
      <c r="D10" s="29"/>
      <c r="E10" s="29"/>
      <c r="F10" s="29"/>
      <c r="G10" s="29"/>
      <c r="H10" s="29"/>
    </row>
    <row r="11" ht="30.15" customHeight="1" spans="1:8">
      <c r="A11" s="34"/>
      <c r="B11" s="34"/>
      <c r="C11" s="29"/>
      <c r="D11" s="29"/>
      <c r="E11" s="29"/>
      <c r="F11" s="29"/>
      <c r="G11" s="29"/>
      <c r="H11" s="29"/>
    </row>
    <row r="12" ht="30.15" customHeight="1" spans="1:8">
      <c r="A12" s="32"/>
      <c r="B12" s="32"/>
      <c r="C12" s="7"/>
      <c r="D12" s="7"/>
      <c r="E12" s="35"/>
      <c r="F12" s="35"/>
      <c r="G12" s="35"/>
      <c r="H12" s="35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7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2" sqref="A2:H2"/>
    </sheetView>
  </sheetViews>
  <sheetFormatPr defaultColWidth="9" defaultRowHeight="13.5" outlineLevelCol="7"/>
  <cols>
    <col min="1" max="1" width="16.0083333333333" customWidth="1"/>
    <col min="2" max="2" width="31.07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s="1" customFormat="1" ht="38.8" customHeight="1" spans="1:8">
      <c r="A1" s="27" t="s">
        <v>26</v>
      </c>
      <c r="B1" s="27"/>
      <c r="C1" s="27"/>
      <c r="D1" s="27"/>
      <c r="E1" s="27"/>
      <c r="F1" s="27"/>
      <c r="G1" s="27"/>
      <c r="H1" s="27"/>
    </row>
    <row r="2" ht="24.15" customHeight="1" spans="1:8">
      <c r="A2" s="23" t="s">
        <v>30</v>
      </c>
      <c r="B2" s="23"/>
      <c r="C2" s="23"/>
      <c r="D2" s="23"/>
      <c r="E2" s="23"/>
      <c r="F2" s="23"/>
      <c r="G2" s="23"/>
      <c r="H2" s="23"/>
    </row>
    <row r="3" ht="16.35" customHeight="1" spans="7:8">
      <c r="G3" s="18" t="s">
        <v>31</v>
      </c>
      <c r="H3" s="18"/>
    </row>
    <row r="4" ht="25" customHeight="1" spans="1:8">
      <c r="A4" s="5" t="s">
        <v>154</v>
      </c>
      <c r="B4" s="5" t="s">
        <v>155</v>
      </c>
      <c r="C4" s="5" t="s">
        <v>134</v>
      </c>
      <c r="D4" s="5" t="s">
        <v>290</v>
      </c>
      <c r="E4" s="5"/>
      <c r="F4" s="5"/>
      <c r="G4" s="5"/>
      <c r="H4" s="5" t="s">
        <v>157</v>
      </c>
    </row>
    <row r="5" ht="25.85" customHeight="1" spans="1:8">
      <c r="A5" s="5"/>
      <c r="B5" s="5"/>
      <c r="C5" s="5"/>
      <c r="D5" s="5" t="s">
        <v>136</v>
      </c>
      <c r="E5" s="5" t="s">
        <v>208</v>
      </c>
      <c r="F5" s="5"/>
      <c r="G5" s="5" t="s">
        <v>209</v>
      </c>
      <c r="H5" s="5"/>
    </row>
    <row r="6" ht="35.35" customHeight="1" spans="1:8">
      <c r="A6" s="5"/>
      <c r="B6" s="5"/>
      <c r="C6" s="5"/>
      <c r="D6" s="5"/>
      <c r="E6" s="5" t="s">
        <v>188</v>
      </c>
      <c r="F6" s="5" t="s">
        <v>181</v>
      </c>
      <c r="G6" s="5"/>
      <c r="H6" s="5"/>
    </row>
    <row r="7" ht="26.05" customHeight="1" spans="1:8">
      <c r="A7" s="28"/>
      <c r="B7" s="5" t="s">
        <v>134</v>
      </c>
      <c r="C7" s="29"/>
      <c r="D7" s="29"/>
      <c r="E7" s="29"/>
      <c r="F7" s="29"/>
      <c r="G7" s="29"/>
      <c r="H7" s="29"/>
    </row>
    <row r="8" ht="26.05" customHeight="1" spans="1:8">
      <c r="A8" s="30"/>
      <c r="B8" s="30" t="s">
        <v>254</v>
      </c>
      <c r="C8" s="29"/>
      <c r="D8" s="29"/>
      <c r="E8" s="29"/>
      <c r="F8" s="29"/>
      <c r="G8" s="29"/>
      <c r="H8" s="29"/>
    </row>
    <row r="9" ht="30.15" customHeight="1" spans="1:8">
      <c r="A9" s="34"/>
      <c r="B9" s="34"/>
      <c r="C9" s="29"/>
      <c r="D9" s="29"/>
      <c r="E9" s="29"/>
      <c r="F9" s="29"/>
      <c r="G9" s="29"/>
      <c r="H9" s="29"/>
    </row>
    <row r="10" ht="30.15" customHeight="1" spans="1:8">
      <c r="A10" s="34"/>
      <c r="B10" s="34"/>
      <c r="C10" s="29"/>
      <c r="D10" s="29"/>
      <c r="E10" s="29"/>
      <c r="F10" s="29"/>
      <c r="G10" s="29"/>
      <c r="H10" s="29"/>
    </row>
    <row r="11" ht="30.15" customHeight="1" spans="1:8">
      <c r="A11" s="34"/>
      <c r="B11" s="34"/>
      <c r="C11" s="29"/>
      <c r="D11" s="29"/>
      <c r="E11" s="29"/>
      <c r="F11" s="29"/>
      <c r="G11" s="29"/>
      <c r="H11" s="29"/>
    </row>
    <row r="12" ht="30.15" customHeight="1" spans="1:8">
      <c r="A12" s="32"/>
      <c r="B12" s="32"/>
      <c r="C12" s="7"/>
      <c r="D12" s="7"/>
      <c r="E12" s="35"/>
      <c r="F12" s="35"/>
      <c r="G12" s="35"/>
      <c r="H12" s="35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K15" sqref="K15"/>
    </sheetView>
  </sheetViews>
  <sheetFormatPr defaultColWidth="9" defaultRowHeight="13.5"/>
  <cols>
    <col min="1" max="1" width="9.875" customWidth="1"/>
    <col min="2" max="2" width="24.375" customWidth="1"/>
    <col min="3" max="5" width="8" customWidth="1"/>
    <col min="6" max="6" width="11.75" customWidth="1"/>
    <col min="7" max="12" width="8" customWidth="1"/>
    <col min="13" max="13" width="15.3333333333333" customWidth="1"/>
    <col min="14" max="14" width="17.1" customWidth="1"/>
    <col min="15" max="18" width="9.76666666666667" customWidth="1"/>
  </cols>
  <sheetData>
    <row r="1" s="1" customFormat="1" ht="24.75" spans="1:14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ht="24.15" customHeight="1" spans="1:14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16.35" customHeight="1" spans="13:14">
      <c r="M3" s="18" t="s">
        <v>31</v>
      </c>
      <c r="N3" s="18"/>
    </row>
    <row r="4" ht="19" customHeight="1" spans="1:14">
      <c r="A4" s="5" t="s">
        <v>170</v>
      </c>
      <c r="B4" s="5" t="s">
        <v>291</v>
      </c>
      <c r="C4" s="5" t="s">
        <v>292</v>
      </c>
      <c r="D4" s="5"/>
      <c r="E4" s="5"/>
      <c r="F4" s="5"/>
      <c r="G4" s="5"/>
      <c r="H4" s="5"/>
      <c r="I4" s="5"/>
      <c r="J4" s="5"/>
      <c r="K4" s="5"/>
      <c r="L4" s="5"/>
      <c r="M4" s="5" t="s">
        <v>293</v>
      </c>
      <c r="N4" s="5"/>
    </row>
    <row r="5" ht="19" customHeight="1" spans="1:14">
      <c r="A5" s="5"/>
      <c r="B5" s="5"/>
      <c r="C5" s="5" t="s">
        <v>294</v>
      </c>
      <c r="D5" s="5" t="s">
        <v>137</v>
      </c>
      <c r="E5" s="5"/>
      <c r="F5" s="5"/>
      <c r="G5" s="5"/>
      <c r="H5" s="5"/>
      <c r="I5" s="5"/>
      <c r="J5" s="5" t="s">
        <v>295</v>
      </c>
      <c r="K5" s="5" t="s">
        <v>139</v>
      </c>
      <c r="L5" s="5" t="s">
        <v>140</v>
      </c>
      <c r="M5" s="5" t="s">
        <v>296</v>
      </c>
      <c r="N5" s="5" t="s">
        <v>297</v>
      </c>
    </row>
    <row r="6" ht="38.8" customHeight="1" spans="1:14">
      <c r="A6" s="5"/>
      <c r="B6" s="5"/>
      <c r="C6" s="5"/>
      <c r="D6" s="5" t="s">
        <v>298</v>
      </c>
      <c r="E6" s="5" t="s">
        <v>299</v>
      </c>
      <c r="F6" s="5" t="s">
        <v>300</v>
      </c>
      <c r="G6" s="5" t="s">
        <v>301</v>
      </c>
      <c r="H6" s="5" t="s">
        <v>302</v>
      </c>
      <c r="I6" s="5" t="s">
        <v>303</v>
      </c>
      <c r="J6" s="5"/>
      <c r="K6" s="5"/>
      <c r="L6" s="5"/>
      <c r="M6" s="5"/>
      <c r="N6" s="5"/>
    </row>
    <row r="7" ht="20" customHeight="1" spans="1:14">
      <c r="A7" s="28"/>
      <c r="B7" s="5" t="s">
        <v>134</v>
      </c>
      <c r="C7" s="29">
        <v>247.5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8"/>
    </row>
    <row r="8" ht="20" customHeight="1" spans="1:14">
      <c r="A8" s="30"/>
      <c r="B8" s="31" t="s">
        <v>152</v>
      </c>
      <c r="C8" s="29">
        <v>247.5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8"/>
    </row>
    <row r="9" ht="20" customHeight="1" spans="1:14">
      <c r="A9" s="32"/>
      <c r="B9" s="33" t="s">
        <v>304</v>
      </c>
      <c r="C9" s="7">
        <v>247.5</v>
      </c>
      <c r="D9" s="7"/>
      <c r="E9" s="7">
        <v>247.5</v>
      </c>
      <c r="F9" s="7"/>
      <c r="G9" s="7"/>
      <c r="H9" s="7"/>
      <c r="I9" s="7"/>
      <c r="J9" s="7"/>
      <c r="K9" s="7"/>
      <c r="L9" s="7"/>
      <c r="M9" s="7"/>
      <c r="N9" s="6"/>
    </row>
    <row r="10" ht="20" customHeight="1" spans="1:14">
      <c r="A10" s="32"/>
      <c r="B10" s="3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6"/>
    </row>
    <row r="11" ht="20" customHeight="1" spans="1:14">
      <c r="A11" s="32"/>
      <c r="B11" s="32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6"/>
    </row>
    <row r="12" ht="20" customHeight="1" spans="1:14">
      <c r="A12" s="32"/>
      <c r="B12" s="32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ht="20" customHeight="1" spans="1:14">
      <c r="A13" s="32"/>
      <c r="B13" s="32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6"/>
    </row>
    <row r="14" ht="20" customHeight="1" spans="1:14">
      <c r="A14" s="32"/>
      <c r="B14" s="3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6"/>
    </row>
    <row r="15" ht="20" customHeight="1" spans="1:14">
      <c r="A15" s="32"/>
      <c r="B15" s="32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6"/>
    </row>
    <row r="16" ht="20" customHeight="1" spans="1:14">
      <c r="A16" s="32"/>
      <c r="B16" s="3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6"/>
    </row>
    <row r="17" ht="20" customHeight="1" spans="1:14">
      <c r="A17" s="32"/>
      <c r="B17" s="32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ht="20" customHeight="1" spans="1:14">
      <c r="A18" s="32"/>
      <c r="B18" s="32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6"/>
    </row>
    <row r="19" ht="20" customHeight="1" spans="1:14">
      <c r="A19" s="32"/>
      <c r="B19" s="3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6"/>
    </row>
    <row r="20" ht="20" customHeight="1" spans="1:14">
      <c r="A20" s="32"/>
      <c r="B20" s="32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ht="20" customHeight="1" spans="1:14">
      <c r="A21" s="32"/>
      <c r="B21" s="32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/>
    </row>
    <row r="22" ht="20" customHeight="1" spans="1:14">
      <c r="A22" s="32"/>
      <c r="B22" s="32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ht="20" customHeight="1" spans="1:14">
      <c r="A23" s="32"/>
      <c r="B23" s="32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6"/>
    </row>
    <row r="24" ht="20" customHeight="1" spans="1:14">
      <c r="A24" s="32"/>
      <c r="B24" s="32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6"/>
    </row>
    <row r="25" ht="20" customHeight="1" spans="1:14">
      <c r="A25" s="32"/>
      <c r="B25" s="3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6"/>
    </row>
  </sheetData>
  <mergeCells count="14">
    <mergeCell ref="A1:N1"/>
    <mergeCell ref="A2:N2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view="pageBreakPreview" zoomScaleNormal="100" workbookViewId="0">
      <selection activeCell="A2" sqref="A2:N2"/>
    </sheetView>
  </sheetViews>
  <sheetFormatPr defaultColWidth="9" defaultRowHeight="13.5"/>
  <cols>
    <col min="1" max="1" width="9.375" customWidth="1"/>
    <col min="2" max="2" width="20.125" customWidth="1"/>
    <col min="3" max="3" width="8.375" customWidth="1"/>
    <col min="4" max="4" width="8.25" customWidth="1"/>
    <col min="5" max="5" width="8.625" customWidth="1"/>
    <col min="6" max="8" width="7.5" customWidth="1"/>
    <col min="9" max="9" width="11.375" customWidth="1"/>
    <col min="10" max="10" width="16.375" customWidth="1"/>
    <col min="11" max="11" width="14.875" customWidth="1"/>
    <col min="12" max="12" width="9.625" customWidth="1"/>
    <col min="13" max="13" width="10.125" customWidth="1"/>
    <col min="14" max="14" width="5" customWidth="1"/>
    <col min="15" max="18" width="9.76666666666667" customWidth="1"/>
  </cols>
  <sheetData>
    <row r="1" s="1" customFormat="1" ht="24.75" spans="1:14">
      <c r="A1" s="22" t="s">
        <v>305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ht="25" customHeight="1" spans="1:14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ht="20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8" t="s">
        <v>31</v>
      </c>
      <c r="N3" s="18"/>
    </row>
    <row r="4" ht="20" customHeight="1" spans="1:14">
      <c r="A4" s="5" t="s">
        <v>170</v>
      </c>
      <c r="B4" s="5" t="s">
        <v>306</v>
      </c>
      <c r="C4" s="5" t="s">
        <v>307</v>
      </c>
      <c r="D4" s="5" t="s">
        <v>308</v>
      </c>
      <c r="E4" s="5" t="s">
        <v>309</v>
      </c>
      <c r="F4" s="5" t="s">
        <v>310</v>
      </c>
      <c r="G4" s="5"/>
      <c r="H4" s="5"/>
      <c r="I4" s="5"/>
      <c r="J4" s="5"/>
      <c r="K4" s="5"/>
      <c r="L4" s="5"/>
      <c r="M4" s="5"/>
      <c r="N4" s="5"/>
    </row>
    <row r="5" ht="20" customHeight="1" spans="1:14">
      <c r="A5" s="9"/>
      <c r="B5" s="9"/>
      <c r="C5" s="9"/>
      <c r="D5" s="9"/>
      <c r="E5" s="9"/>
      <c r="F5" s="9" t="s">
        <v>311</v>
      </c>
      <c r="G5" s="9" t="s">
        <v>312</v>
      </c>
      <c r="H5" s="9" t="s">
        <v>313</v>
      </c>
      <c r="I5" s="9" t="s">
        <v>314</v>
      </c>
      <c r="J5" s="9" t="s">
        <v>315</v>
      </c>
      <c r="K5" s="9" t="s">
        <v>316</v>
      </c>
      <c r="L5" s="9" t="s">
        <v>317</v>
      </c>
      <c r="M5" s="9" t="s">
        <v>318</v>
      </c>
      <c r="N5" s="9" t="s">
        <v>319</v>
      </c>
    </row>
    <row r="6" ht="25" customHeight="1" spans="1:14">
      <c r="A6" s="24"/>
      <c r="B6" s="24" t="s">
        <v>254</v>
      </c>
      <c r="C6" s="24" t="s">
        <v>254</v>
      </c>
      <c r="D6" s="24" t="s">
        <v>254</v>
      </c>
      <c r="E6" s="24" t="s">
        <v>254</v>
      </c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5"/>
      <c r="B7" s="25"/>
      <c r="C7" s="26"/>
      <c r="D7" s="25"/>
      <c r="E7" s="25"/>
      <c r="F7" s="24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6"/>
      <c r="D8" s="25"/>
      <c r="E8" s="25"/>
      <c r="F8" s="24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6"/>
      <c r="D9" s="25"/>
      <c r="E9" s="25"/>
      <c r="F9" s="24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6"/>
      <c r="D10" s="25"/>
      <c r="E10" s="25"/>
      <c r="F10" s="24"/>
      <c r="G10" s="25"/>
      <c r="H10" s="25"/>
      <c r="I10" s="25"/>
      <c r="J10" s="25"/>
      <c r="K10" s="25"/>
      <c r="L10" s="25"/>
      <c r="M10" s="25"/>
      <c r="N10" s="25"/>
    </row>
    <row r="11" spans="1:14">
      <c r="A11" s="25"/>
      <c r="B11" s="25"/>
      <c r="C11" s="26"/>
      <c r="D11" s="25"/>
      <c r="E11" s="25"/>
      <c r="F11" s="24"/>
      <c r="G11" s="25"/>
      <c r="H11" s="25"/>
      <c r="I11" s="25"/>
      <c r="J11" s="25"/>
      <c r="K11" s="25"/>
      <c r="L11" s="25"/>
      <c r="M11" s="25"/>
      <c r="N11" s="25"/>
    </row>
    <row r="12" spans="1:14">
      <c r="A12" s="25"/>
      <c r="B12" s="25"/>
      <c r="C12" s="26"/>
      <c r="D12" s="25"/>
      <c r="E12" s="25"/>
      <c r="F12" s="24"/>
      <c r="G12" s="25"/>
      <c r="H12" s="25"/>
      <c r="I12" s="25"/>
      <c r="J12" s="25"/>
      <c r="K12" s="25"/>
      <c r="L12" s="25"/>
      <c r="M12" s="25"/>
      <c r="N12" s="25"/>
    </row>
    <row r="13" spans="1:14">
      <c r="A13" s="25"/>
      <c r="B13" s="25"/>
      <c r="C13" s="26"/>
      <c r="D13" s="25"/>
      <c r="E13" s="25"/>
      <c r="F13" s="24"/>
      <c r="G13" s="25"/>
      <c r="H13" s="25"/>
      <c r="I13" s="25"/>
      <c r="J13" s="25"/>
      <c r="K13" s="25"/>
      <c r="L13" s="25"/>
      <c r="M13" s="25"/>
      <c r="N13" s="25"/>
    </row>
    <row r="14" spans="1:14">
      <c r="A14" s="25"/>
      <c r="B14" s="25"/>
      <c r="C14" s="26"/>
      <c r="D14" s="25"/>
      <c r="E14" s="25"/>
      <c r="F14" s="24"/>
      <c r="G14" s="25"/>
      <c r="H14" s="25"/>
      <c r="I14" s="25"/>
      <c r="J14" s="25"/>
      <c r="K14" s="25"/>
      <c r="L14" s="25"/>
      <c r="M14" s="25"/>
      <c r="N14" s="25"/>
    </row>
    <row r="15" spans="1:14">
      <c r="A15" s="25"/>
      <c r="B15" s="25"/>
      <c r="C15" s="26"/>
      <c r="D15" s="25"/>
      <c r="E15" s="25"/>
      <c r="F15" s="24"/>
      <c r="G15" s="25"/>
      <c r="H15" s="25"/>
      <c r="I15" s="25"/>
      <c r="J15" s="25"/>
      <c r="K15" s="25"/>
      <c r="L15" s="25"/>
      <c r="M15" s="25"/>
      <c r="N15" s="25"/>
    </row>
    <row r="16" spans="1:14">
      <c r="A16" s="25"/>
      <c r="B16" s="25"/>
      <c r="C16" s="26"/>
      <c r="D16" s="25"/>
      <c r="E16" s="25"/>
      <c r="F16" s="24"/>
      <c r="G16" s="25"/>
      <c r="H16" s="25"/>
      <c r="I16" s="25"/>
      <c r="J16" s="25"/>
      <c r="K16" s="25"/>
      <c r="L16" s="25"/>
      <c r="M16" s="25"/>
      <c r="N16" s="25"/>
    </row>
    <row r="17" spans="1:14">
      <c r="A17" s="25"/>
      <c r="B17" s="25"/>
      <c r="C17" s="26"/>
      <c r="D17" s="25"/>
      <c r="E17" s="25"/>
      <c r="F17" s="24"/>
      <c r="G17" s="25"/>
      <c r="H17" s="25"/>
      <c r="I17" s="25"/>
      <c r="J17" s="25"/>
      <c r="K17" s="25"/>
      <c r="L17" s="25"/>
      <c r="M17" s="25"/>
      <c r="N17" s="25"/>
    </row>
    <row r="18" spans="1:14">
      <c r="A18" s="25"/>
      <c r="B18" s="25"/>
      <c r="C18" s="26"/>
      <c r="D18" s="25"/>
      <c r="E18" s="25"/>
      <c r="F18" s="24"/>
      <c r="G18" s="25"/>
      <c r="H18" s="25"/>
      <c r="I18" s="25"/>
      <c r="J18" s="25"/>
      <c r="K18" s="25"/>
      <c r="L18" s="25"/>
      <c r="M18" s="25"/>
      <c r="N18" s="25"/>
    </row>
  </sheetData>
  <mergeCells count="25">
    <mergeCell ref="A1:N1"/>
    <mergeCell ref="A2:N2"/>
    <mergeCell ref="M3:N3"/>
    <mergeCell ref="F4:N4"/>
    <mergeCell ref="A4:A5"/>
    <mergeCell ref="A7:A9"/>
    <mergeCell ref="A10:A13"/>
    <mergeCell ref="A14:A18"/>
    <mergeCell ref="B4:B5"/>
    <mergeCell ref="B7:B9"/>
    <mergeCell ref="B10:B13"/>
    <mergeCell ref="B14:B18"/>
    <mergeCell ref="C4:C5"/>
    <mergeCell ref="C7:C9"/>
    <mergeCell ref="C10:C13"/>
    <mergeCell ref="C14:C18"/>
    <mergeCell ref="D4:D5"/>
    <mergeCell ref="D7:D9"/>
    <mergeCell ref="D10:D13"/>
    <mergeCell ref="D14:D18"/>
    <mergeCell ref="E4:E5"/>
    <mergeCell ref="E7:E9"/>
    <mergeCell ref="E10:E13"/>
    <mergeCell ref="E14:E18"/>
    <mergeCell ref="F15:F16"/>
  </mergeCells>
  <printOptions horizontalCentered="1"/>
  <pageMargins left="0.393055555555556" right="0.393055555555556" top="0.786805555555556" bottom="0.393055555555556" header="0" footer="0"/>
  <pageSetup paperSize="9" scale="98" fitToHeight="0" orientation="landscape" horizontalDpi="600"/>
  <headerFooter/>
  <rowBreaks count="1" manualBreakCount="1">
    <brk id="1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tabSelected="1" topLeftCell="A5" workbookViewId="0">
      <selection activeCell="R18" sqref="R18"/>
    </sheetView>
  </sheetViews>
  <sheetFormatPr defaultColWidth="9" defaultRowHeight="13.5"/>
  <cols>
    <col min="1" max="1" width="7.125" customWidth="1"/>
    <col min="2" max="2" width="14.125" customWidth="1"/>
    <col min="3" max="3" width="7.125" customWidth="1"/>
    <col min="4" max="4" width="10.375" customWidth="1"/>
    <col min="5" max="6" width="8.75" customWidth="1"/>
    <col min="7" max="9" width="7.125" customWidth="1"/>
    <col min="10" max="10" width="10.375" customWidth="1"/>
    <col min="11" max="11" width="7.125" customWidth="1"/>
    <col min="12" max="12" width="12.625" customWidth="1"/>
    <col min="13" max="13" width="7.125" customWidth="1"/>
    <col min="14" max="14" width="14.75" customWidth="1"/>
    <col min="15" max="15" width="9.125" customWidth="1"/>
    <col min="16" max="16" width="16.875" customWidth="1"/>
    <col min="17" max="17" width="19.75" customWidth="1"/>
    <col min="18" max="18" width="15.5" customWidth="1"/>
    <col min="19" max="19" width="9.76666666666667" customWidth="1"/>
  </cols>
  <sheetData>
    <row r="1" customFormat="1" ht="42.25" customHeight="1" spans="1:18">
      <c r="A1" s="2" t="s">
        <v>320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3.25" customHeight="1" spans="1:18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35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8" t="s">
        <v>31</v>
      </c>
      <c r="R3" s="18"/>
    </row>
    <row r="4" ht="29.3" customHeight="1" spans="1:18">
      <c r="A4" s="5" t="s">
        <v>279</v>
      </c>
      <c r="B4" s="5" t="s">
        <v>280</v>
      </c>
      <c r="C4" s="5" t="s">
        <v>321</v>
      </c>
      <c r="D4" s="5"/>
      <c r="E4" s="5"/>
      <c r="F4" s="5"/>
      <c r="G4" s="5"/>
      <c r="H4" s="5"/>
      <c r="I4" s="5"/>
      <c r="J4" s="5" t="s">
        <v>322</v>
      </c>
      <c r="K4" s="8" t="s">
        <v>323</v>
      </c>
      <c r="L4" s="8"/>
      <c r="M4" s="8"/>
      <c r="N4" s="8"/>
      <c r="O4" s="8"/>
      <c r="P4" s="8"/>
      <c r="Q4" s="8"/>
      <c r="R4" s="8"/>
    </row>
    <row r="5" ht="32.75" customHeight="1" spans="1:18">
      <c r="A5" s="5"/>
      <c r="B5" s="5"/>
      <c r="C5" s="5" t="s">
        <v>307</v>
      </c>
      <c r="D5" s="5" t="s">
        <v>324</v>
      </c>
      <c r="E5" s="5"/>
      <c r="F5" s="5"/>
      <c r="G5" s="5"/>
      <c r="H5" s="5" t="s">
        <v>325</v>
      </c>
      <c r="I5" s="5"/>
      <c r="J5" s="5"/>
      <c r="K5" s="8"/>
      <c r="L5" s="8"/>
      <c r="M5" s="8"/>
      <c r="N5" s="8"/>
      <c r="O5" s="8"/>
      <c r="P5" s="8"/>
      <c r="Q5" s="8"/>
      <c r="R5" s="8"/>
    </row>
    <row r="6" ht="38.8" customHeight="1" spans="1:18">
      <c r="A6" s="5"/>
      <c r="B6" s="5"/>
      <c r="C6" s="5"/>
      <c r="D6" s="5" t="s">
        <v>137</v>
      </c>
      <c r="E6" s="5" t="s">
        <v>326</v>
      </c>
      <c r="F6" s="5" t="s">
        <v>141</v>
      </c>
      <c r="G6" s="5" t="s">
        <v>327</v>
      </c>
      <c r="H6" s="5" t="s">
        <v>156</v>
      </c>
      <c r="I6" s="5" t="s">
        <v>157</v>
      </c>
      <c r="J6" s="5"/>
      <c r="K6" s="9" t="s">
        <v>311</v>
      </c>
      <c r="L6" s="9" t="s">
        <v>312</v>
      </c>
      <c r="M6" s="9" t="s">
        <v>313</v>
      </c>
      <c r="N6" s="9" t="s">
        <v>318</v>
      </c>
      <c r="O6" s="9" t="s">
        <v>314</v>
      </c>
      <c r="P6" s="9" t="s">
        <v>328</v>
      </c>
      <c r="Q6" s="9" t="s">
        <v>329</v>
      </c>
      <c r="R6" s="5" t="s">
        <v>319</v>
      </c>
    </row>
    <row r="7" ht="26.7" customHeight="1" spans="1:18">
      <c r="A7" s="6"/>
      <c r="B7" s="6" t="s">
        <v>5</v>
      </c>
      <c r="C7" s="7">
        <v>1401.85</v>
      </c>
      <c r="D7" s="7">
        <v>1350.85</v>
      </c>
      <c r="E7" s="7"/>
      <c r="F7" s="7"/>
      <c r="G7" s="7">
        <v>51</v>
      </c>
      <c r="H7" s="7">
        <v>1350.85</v>
      </c>
      <c r="I7" s="7">
        <v>51</v>
      </c>
      <c r="J7" s="10"/>
      <c r="K7" s="11" t="s">
        <v>330</v>
      </c>
      <c r="L7" s="11" t="s">
        <v>331</v>
      </c>
      <c r="M7" s="11" t="s">
        <v>332</v>
      </c>
      <c r="N7" s="11"/>
      <c r="O7" s="12">
        <v>0</v>
      </c>
      <c r="P7" s="13" t="s">
        <v>333</v>
      </c>
      <c r="Q7" s="11" t="s">
        <v>334</v>
      </c>
      <c r="R7" s="19"/>
    </row>
    <row r="8" ht="26.7" customHeight="1" spans="1:18">
      <c r="A8" s="6"/>
      <c r="B8" s="6"/>
      <c r="C8" s="7"/>
      <c r="D8" s="7"/>
      <c r="E8" s="7"/>
      <c r="F8" s="7"/>
      <c r="G8" s="7"/>
      <c r="H8" s="7"/>
      <c r="I8" s="7"/>
      <c r="J8" s="10"/>
      <c r="K8" s="11"/>
      <c r="L8" s="11"/>
      <c r="M8" s="11" t="s">
        <v>335</v>
      </c>
      <c r="N8" s="11"/>
      <c r="O8" s="12">
        <v>0</v>
      </c>
      <c r="P8" s="13" t="s">
        <v>333</v>
      </c>
      <c r="Q8" s="11" t="s">
        <v>336</v>
      </c>
      <c r="R8" s="19"/>
    </row>
    <row r="9" ht="26.7" customHeight="1" spans="1:18">
      <c r="A9" s="6"/>
      <c r="B9" s="6"/>
      <c r="C9" s="7"/>
      <c r="D9" s="7"/>
      <c r="E9" s="7"/>
      <c r="F9" s="7"/>
      <c r="G9" s="7"/>
      <c r="H9" s="7"/>
      <c r="I9" s="7"/>
      <c r="J9" s="10"/>
      <c r="K9" s="11"/>
      <c r="L9" s="11"/>
      <c r="M9" s="11" t="s">
        <v>337</v>
      </c>
      <c r="N9" s="11"/>
      <c r="O9" s="12">
        <v>2</v>
      </c>
      <c r="P9" s="13" t="s">
        <v>333</v>
      </c>
      <c r="Q9" s="11" t="s">
        <v>338</v>
      </c>
      <c r="R9" s="19"/>
    </row>
    <row r="10" ht="26.7" customHeight="1" spans="1:18">
      <c r="A10" s="6"/>
      <c r="B10" s="6"/>
      <c r="C10" s="7"/>
      <c r="D10" s="7"/>
      <c r="E10" s="7"/>
      <c r="F10" s="7"/>
      <c r="G10" s="7"/>
      <c r="H10" s="7"/>
      <c r="I10" s="7"/>
      <c r="J10" s="10"/>
      <c r="K10" s="11"/>
      <c r="L10" s="11"/>
      <c r="M10" s="11" t="s">
        <v>339</v>
      </c>
      <c r="N10" s="11"/>
      <c r="O10" s="12">
        <v>6</v>
      </c>
      <c r="P10" s="13" t="s">
        <v>333</v>
      </c>
      <c r="Q10" s="11" t="s">
        <v>340</v>
      </c>
      <c r="R10" s="19"/>
    </row>
    <row r="11" ht="26.7" customHeight="1" spans="1:18">
      <c r="A11" s="6"/>
      <c r="B11" s="6"/>
      <c r="C11" s="7"/>
      <c r="D11" s="7"/>
      <c r="E11" s="7"/>
      <c r="F11" s="7"/>
      <c r="G11" s="7"/>
      <c r="H11" s="7"/>
      <c r="I11" s="7"/>
      <c r="J11" s="10"/>
      <c r="K11" s="11"/>
      <c r="L11" s="11"/>
      <c r="M11" s="11" t="s">
        <v>341</v>
      </c>
      <c r="N11" s="11"/>
      <c r="O11" s="12">
        <v>58</v>
      </c>
      <c r="P11" s="13" t="s">
        <v>342</v>
      </c>
      <c r="Q11" s="11" t="s">
        <v>343</v>
      </c>
      <c r="R11" s="19"/>
    </row>
    <row r="12" ht="26.7" customHeight="1" spans="1:18">
      <c r="A12" s="6"/>
      <c r="B12" s="6"/>
      <c r="C12" s="7"/>
      <c r="D12" s="7"/>
      <c r="E12" s="7"/>
      <c r="F12" s="7"/>
      <c r="G12" s="7"/>
      <c r="H12" s="7"/>
      <c r="I12" s="7"/>
      <c r="J12" s="10"/>
      <c r="K12" s="11"/>
      <c r="L12" s="11"/>
      <c r="M12" s="11" t="s">
        <v>344</v>
      </c>
      <c r="N12" s="11"/>
      <c r="O12" s="12">
        <v>4</v>
      </c>
      <c r="P12" s="13" t="s">
        <v>345</v>
      </c>
      <c r="Q12" s="11" t="s">
        <v>346</v>
      </c>
      <c r="R12" s="19"/>
    </row>
    <row r="13" ht="26.7" customHeight="1" spans="1:18">
      <c r="A13" s="6"/>
      <c r="B13" s="6"/>
      <c r="C13" s="7"/>
      <c r="D13" s="7"/>
      <c r="E13" s="7"/>
      <c r="F13" s="7"/>
      <c r="G13" s="7"/>
      <c r="H13" s="7"/>
      <c r="I13" s="7"/>
      <c r="J13" s="10"/>
      <c r="K13" s="11"/>
      <c r="L13" s="11"/>
      <c r="M13" s="11" t="s">
        <v>347</v>
      </c>
      <c r="N13" s="11"/>
      <c r="O13" s="14">
        <v>44563</v>
      </c>
      <c r="P13" s="13" t="s">
        <v>348</v>
      </c>
      <c r="Q13" s="11" t="s">
        <v>349</v>
      </c>
      <c r="R13" s="20"/>
    </row>
    <row r="14" ht="26.7" customHeight="1" spans="1:18">
      <c r="A14" s="6"/>
      <c r="B14" s="6"/>
      <c r="C14" s="7"/>
      <c r="D14" s="7"/>
      <c r="E14" s="7"/>
      <c r="F14" s="7"/>
      <c r="G14" s="7"/>
      <c r="H14" s="7"/>
      <c r="I14" s="7"/>
      <c r="J14" s="10"/>
      <c r="K14" s="11"/>
      <c r="L14" s="11"/>
      <c r="M14" s="11" t="s">
        <v>350</v>
      </c>
      <c r="N14" s="11"/>
      <c r="O14" s="15" t="s">
        <v>351</v>
      </c>
      <c r="P14" s="13" t="s">
        <v>333</v>
      </c>
      <c r="Q14" s="11" t="s">
        <v>352</v>
      </c>
      <c r="R14" s="13"/>
    </row>
    <row r="15" ht="65.25" spans="1:18">
      <c r="A15" s="6"/>
      <c r="B15" s="6"/>
      <c r="C15" s="7"/>
      <c r="D15" s="7"/>
      <c r="E15" s="7"/>
      <c r="F15" s="7"/>
      <c r="G15" s="7"/>
      <c r="H15" s="7"/>
      <c r="I15" s="7"/>
      <c r="J15" s="10"/>
      <c r="K15" s="11"/>
      <c r="L15" s="11"/>
      <c r="M15" s="11" t="s">
        <v>353</v>
      </c>
      <c r="N15" s="11"/>
      <c r="O15" s="15" t="s">
        <v>354</v>
      </c>
      <c r="P15" s="13" t="s">
        <v>348</v>
      </c>
      <c r="Q15" s="11" t="s">
        <v>355</v>
      </c>
      <c r="R15" s="16"/>
    </row>
    <row r="16" ht="25.5" spans="1:18">
      <c r="A16" s="6"/>
      <c r="B16" s="6"/>
      <c r="C16" s="7"/>
      <c r="D16" s="7"/>
      <c r="E16" s="7"/>
      <c r="F16" s="7"/>
      <c r="G16" s="7"/>
      <c r="H16" s="7"/>
      <c r="I16" s="7"/>
      <c r="J16" s="10"/>
      <c r="K16" s="11"/>
      <c r="L16" s="11"/>
      <c r="M16" s="11" t="s">
        <v>356</v>
      </c>
      <c r="N16" s="11"/>
      <c r="O16" s="12" t="s">
        <v>357</v>
      </c>
      <c r="P16" s="16" t="s">
        <v>358</v>
      </c>
      <c r="Q16" s="11" t="s">
        <v>359</v>
      </c>
      <c r="R16" s="16"/>
    </row>
    <row r="17" ht="25.5" spans="1:18">
      <c r="A17" s="6"/>
      <c r="B17" s="6"/>
      <c r="C17" s="7"/>
      <c r="D17" s="7"/>
      <c r="E17" s="7"/>
      <c r="F17" s="7"/>
      <c r="G17" s="7"/>
      <c r="H17" s="7"/>
      <c r="I17" s="7"/>
      <c r="J17" s="10"/>
      <c r="K17" s="11"/>
      <c r="L17" s="11"/>
      <c r="M17" s="11" t="s">
        <v>360</v>
      </c>
      <c r="N17" s="11"/>
      <c r="O17" s="15" t="s">
        <v>361</v>
      </c>
      <c r="P17" s="16" t="s">
        <v>358</v>
      </c>
      <c r="Q17" s="11" t="s">
        <v>362</v>
      </c>
      <c r="R17" s="16"/>
    </row>
    <row r="18" ht="38.25" spans="1:18">
      <c r="A18" s="6"/>
      <c r="B18" s="6"/>
      <c r="C18" s="7"/>
      <c r="D18" s="7"/>
      <c r="E18" s="7"/>
      <c r="F18" s="7"/>
      <c r="G18" s="7"/>
      <c r="H18" s="7"/>
      <c r="I18" s="7"/>
      <c r="J18" s="10"/>
      <c r="K18" s="11"/>
      <c r="L18" s="11"/>
      <c r="M18" s="11" t="s">
        <v>363</v>
      </c>
      <c r="N18" s="11"/>
      <c r="O18" s="15" t="s">
        <v>364</v>
      </c>
      <c r="P18" s="13" t="s">
        <v>333</v>
      </c>
      <c r="Q18" s="11" t="s">
        <v>365</v>
      </c>
      <c r="R18" s="16"/>
    </row>
    <row r="19" ht="38.25" spans="1:18">
      <c r="A19" s="6"/>
      <c r="B19" s="6"/>
      <c r="C19" s="7"/>
      <c r="D19" s="7"/>
      <c r="E19" s="7"/>
      <c r="F19" s="7"/>
      <c r="G19" s="7"/>
      <c r="H19" s="7"/>
      <c r="I19" s="7"/>
      <c r="J19" s="10"/>
      <c r="K19" s="11"/>
      <c r="L19" s="11"/>
      <c r="M19" s="11" t="s">
        <v>366</v>
      </c>
      <c r="N19" s="11"/>
      <c r="O19" s="12" t="s">
        <v>367</v>
      </c>
      <c r="P19" s="16" t="s">
        <v>333</v>
      </c>
      <c r="Q19" s="11" t="s">
        <v>368</v>
      </c>
      <c r="R19" s="16"/>
    </row>
    <row r="20" ht="25.5" spans="1:18">
      <c r="A20" s="6"/>
      <c r="B20" s="6"/>
      <c r="C20" s="7"/>
      <c r="D20" s="7"/>
      <c r="E20" s="7"/>
      <c r="F20" s="7"/>
      <c r="G20" s="7"/>
      <c r="H20" s="7"/>
      <c r="I20" s="7"/>
      <c r="J20" s="10"/>
      <c r="K20" s="11"/>
      <c r="L20" s="11"/>
      <c r="M20" s="11" t="s">
        <v>369</v>
      </c>
      <c r="N20" s="11"/>
      <c r="O20" s="15" t="s">
        <v>370</v>
      </c>
      <c r="P20" s="16" t="s">
        <v>348</v>
      </c>
      <c r="Q20" s="11" t="s">
        <v>371</v>
      </c>
      <c r="R20" s="16"/>
    </row>
    <row r="21" ht="38.25" spans="1:18">
      <c r="A21" s="6"/>
      <c r="B21" s="6"/>
      <c r="C21" s="7"/>
      <c r="D21" s="7"/>
      <c r="E21" s="7"/>
      <c r="F21" s="7"/>
      <c r="G21" s="7"/>
      <c r="H21" s="7"/>
      <c r="I21" s="7"/>
      <c r="J21" s="10"/>
      <c r="K21" s="11"/>
      <c r="L21" s="11"/>
      <c r="M21" s="11" t="s">
        <v>372</v>
      </c>
      <c r="N21" s="11"/>
      <c r="O21" s="15" t="s">
        <v>373</v>
      </c>
      <c r="P21" s="16" t="s">
        <v>374</v>
      </c>
      <c r="Q21" s="11" t="s">
        <v>375</v>
      </c>
      <c r="R21" s="16"/>
    </row>
    <row r="22" ht="38.25" spans="1:18">
      <c r="A22" s="6"/>
      <c r="B22" s="6"/>
      <c r="C22" s="7"/>
      <c r="D22" s="7"/>
      <c r="E22" s="7"/>
      <c r="F22" s="7"/>
      <c r="G22" s="7"/>
      <c r="H22" s="7"/>
      <c r="I22" s="7"/>
      <c r="J22" s="10"/>
      <c r="K22" s="11"/>
      <c r="L22" s="11"/>
      <c r="M22" s="11" t="s">
        <v>376</v>
      </c>
      <c r="N22" s="11"/>
      <c r="O22" s="15" t="s">
        <v>377</v>
      </c>
      <c r="P22" s="16" t="s">
        <v>378</v>
      </c>
      <c r="Q22" s="21" t="s">
        <v>379</v>
      </c>
      <c r="R22" s="16"/>
    </row>
    <row r="23" ht="25.5" spans="1:18">
      <c r="A23" s="6"/>
      <c r="B23" s="6"/>
      <c r="C23" s="7"/>
      <c r="D23" s="7"/>
      <c r="E23" s="7"/>
      <c r="F23" s="7"/>
      <c r="G23" s="7"/>
      <c r="H23" s="7"/>
      <c r="I23" s="7"/>
      <c r="J23" s="10"/>
      <c r="K23" s="11"/>
      <c r="L23" s="11" t="s">
        <v>380</v>
      </c>
      <c r="M23" s="11" t="s">
        <v>381</v>
      </c>
      <c r="N23" s="11"/>
      <c r="O23" s="17">
        <v>1</v>
      </c>
      <c r="P23" s="16"/>
      <c r="Q23" s="11" t="s">
        <v>382</v>
      </c>
      <c r="R23" s="16"/>
    </row>
    <row r="24" ht="25.5" spans="1:18">
      <c r="A24" s="6"/>
      <c r="B24" s="6"/>
      <c r="C24" s="7"/>
      <c r="D24" s="7"/>
      <c r="E24" s="7"/>
      <c r="F24" s="7"/>
      <c r="G24" s="7"/>
      <c r="H24" s="7"/>
      <c r="I24" s="7"/>
      <c r="J24" s="10"/>
      <c r="K24" s="11"/>
      <c r="L24" s="11"/>
      <c r="M24" s="11" t="s">
        <v>383</v>
      </c>
      <c r="N24" s="11"/>
      <c r="O24" s="12" t="s">
        <v>384</v>
      </c>
      <c r="P24" s="16"/>
      <c r="Q24" s="11" t="s">
        <v>385</v>
      </c>
      <c r="R24" s="16"/>
    </row>
    <row r="25" ht="38.25" spans="1:18">
      <c r="A25" s="6"/>
      <c r="B25" s="6"/>
      <c r="C25" s="7"/>
      <c r="D25" s="7"/>
      <c r="E25" s="7"/>
      <c r="F25" s="7"/>
      <c r="G25" s="7"/>
      <c r="H25" s="7"/>
      <c r="I25" s="7"/>
      <c r="J25" s="10"/>
      <c r="K25" s="11"/>
      <c r="L25" s="11"/>
      <c r="M25" s="11" t="s">
        <v>386</v>
      </c>
      <c r="N25" s="11"/>
      <c r="O25" s="12" t="s">
        <v>384</v>
      </c>
      <c r="P25" s="16"/>
      <c r="Q25" s="11" t="s">
        <v>387</v>
      </c>
      <c r="R25" s="16"/>
    </row>
    <row r="26" ht="25.5" spans="1:18">
      <c r="A26" s="6"/>
      <c r="B26" s="6"/>
      <c r="C26" s="7"/>
      <c r="D26" s="7"/>
      <c r="E26" s="7"/>
      <c r="F26" s="7"/>
      <c r="G26" s="7"/>
      <c r="H26" s="7"/>
      <c r="I26" s="7"/>
      <c r="J26" s="10"/>
      <c r="K26" s="11"/>
      <c r="L26" s="11"/>
      <c r="M26" s="11" t="s">
        <v>388</v>
      </c>
      <c r="N26" s="11"/>
      <c r="O26" s="17">
        <v>1</v>
      </c>
      <c r="P26" s="16"/>
      <c r="Q26" s="11" t="s">
        <v>389</v>
      </c>
      <c r="R26" s="16"/>
    </row>
    <row r="27" ht="38.25" spans="1:18">
      <c r="A27" s="6"/>
      <c r="B27" s="6"/>
      <c r="C27" s="7"/>
      <c r="D27" s="7"/>
      <c r="E27" s="7"/>
      <c r="F27" s="7"/>
      <c r="G27" s="7"/>
      <c r="H27" s="7"/>
      <c r="I27" s="7"/>
      <c r="J27" s="10"/>
      <c r="K27" s="11"/>
      <c r="L27" s="11"/>
      <c r="M27" s="11" t="s">
        <v>390</v>
      </c>
      <c r="N27" s="11"/>
      <c r="O27" s="17">
        <v>1</v>
      </c>
      <c r="P27" s="16"/>
      <c r="Q27" s="11" t="s">
        <v>391</v>
      </c>
      <c r="R27" s="16"/>
    </row>
    <row r="28" spans="1:18">
      <c r="A28" s="6"/>
      <c r="B28" s="6"/>
      <c r="C28" s="7"/>
      <c r="D28" s="7"/>
      <c r="E28" s="7"/>
      <c r="F28" s="7"/>
      <c r="G28" s="7"/>
      <c r="H28" s="7"/>
      <c r="I28" s="7"/>
      <c r="J28" s="10"/>
      <c r="K28" s="11"/>
      <c r="L28" s="11"/>
      <c r="M28" s="11" t="s">
        <v>392</v>
      </c>
      <c r="N28" s="11"/>
      <c r="O28" s="17">
        <v>1</v>
      </c>
      <c r="P28" s="16"/>
      <c r="Q28" s="11" t="s">
        <v>393</v>
      </c>
      <c r="R28" s="16"/>
    </row>
    <row r="29" spans="1:18">
      <c r="A29" s="6"/>
      <c r="B29" s="6"/>
      <c r="C29" s="7"/>
      <c r="D29" s="7"/>
      <c r="E29" s="7"/>
      <c r="F29" s="7"/>
      <c r="G29" s="7"/>
      <c r="H29" s="7"/>
      <c r="I29" s="7"/>
      <c r="J29" s="10"/>
      <c r="K29" s="11"/>
      <c r="L29" s="11"/>
      <c r="M29" s="11" t="s">
        <v>394</v>
      </c>
      <c r="N29" s="11"/>
      <c r="O29" s="17">
        <v>1</v>
      </c>
      <c r="P29" s="16"/>
      <c r="Q29" s="11" t="s">
        <v>395</v>
      </c>
      <c r="R29" s="16"/>
    </row>
    <row r="30" ht="25.5" spans="1:18">
      <c r="A30" s="6"/>
      <c r="B30" s="6"/>
      <c r="C30" s="7"/>
      <c r="D30" s="7"/>
      <c r="E30" s="7"/>
      <c r="F30" s="7"/>
      <c r="G30" s="7"/>
      <c r="H30" s="7"/>
      <c r="I30" s="7"/>
      <c r="J30" s="10"/>
      <c r="K30" s="11"/>
      <c r="L30" s="11"/>
      <c r="M30" s="11" t="s">
        <v>396</v>
      </c>
      <c r="N30" s="11"/>
      <c r="O30" s="17">
        <v>1</v>
      </c>
      <c r="P30" s="16"/>
      <c r="Q30" s="11" t="s">
        <v>397</v>
      </c>
      <c r="R30" s="16"/>
    </row>
    <row r="31" spans="1:18">
      <c r="A31" s="6"/>
      <c r="B31" s="6"/>
      <c r="C31" s="7"/>
      <c r="D31" s="7"/>
      <c r="E31" s="7"/>
      <c r="F31" s="7"/>
      <c r="G31" s="7"/>
      <c r="H31" s="7"/>
      <c r="I31" s="7"/>
      <c r="J31" s="10"/>
      <c r="K31" s="11"/>
      <c r="L31" s="11"/>
      <c r="M31" s="11" t="s">
        <v>398</v>
      </c>
      <c r="N31" s="11"/>
      <c r="O31" s="17">
        <v>1</v>
      </c>
      <c r="P31" s="16"/>
      <c r="Q31" s="11" t="s">
        <v>399</v>
      </c>
      <c r="R31" s="16"/>
    </row>
    <row r="32" ht="25.5" spans="1:18">
      <c r="A32" s="6"/>
      <c r="B32" s="6"/>
      <c r="C32" s="7"/>
      <c r="D32" s="7"/>
      <c r="E32" s="7"/>
      <c r="F32" s="7"/>
      <c r="G32" s="7"/>
      <c r="H32" s="7"/>
      <c r="I32" s="7"/>
      <c r="J32" s="10"/>
      <c r="K32" s="11"/>
      <c r="L32" s="11"/>
      <c r="M32" s="11" t="s">
        <v>400</v>
      </c>
      <c r="N32" s="11"/>
      <c r="O32" s="17">
        <v>1</v>
      </c>
      <c r="P32" s="16"/>
      <c r="Q32" s="11" t="s">
        <v>401</v>
      </c>
      <c r="R32" s="16"/>
    </row>
    <row r="33" spans="1:18">
      <c r="A33" s="6"/>
      <c r="B33" s="6"/>
      <c r="C33" s="7"/>
      <c r="D33" s="7"/>
      <c r="E33" s="7"/>
      <c r="F33" s="7"/>
      <c r="G33" s="7"/>
      <c r="H33" s="7"/>
      <c r="I33" s="7"/>
      <c r="J33" s="10"/>
      <c r="K33" s="11"/>
      <c r="L33" s="11"/>
      <c r="M33" s="11" t="s">
        <v>402</v>
      </c>
      <c r="N33" s="11"/>
      <c r="O33" s="17">
        <v>1</v>
      </c>
      <c r="P33" s="16"/>
      <c r="Q33" s="11" t="s">
        <v>403</v>
      </c>
      <c r="R33" s="16"/>
    </row>
    <row r="34" spans="1:18">
      <c r="A34" s="6"/>
      <c r="B34" s="6"/>
      <c r="C34" s="7"/>
      <c r="D34" s="7"/>
      <c r="E34" s="7"/>
      <c r="F34" s="7"/>
      <c r="G34" s="7"/>
      <c r="H34" s="7"/>
      <c r="I34" s="7"/>
      <c r="J34" s="10"/>
      <c r="K34" s="11"/>
      <c r="L34" s="11" t="s">
        <v>404</v>
      </c>
      <c r="M34" s="11" t="s">
        <v>405</v>
      </c>
      <c r="N34" s="11"/>
      <c r="O34" s="17">
        <v>1</v>
      </c>
      <c r="P34" s="16"/>
      <c r="Q34" s="11" t="s">
        <v>406</v>
      </c>
      <c r="R34" s="16"/>
    </row>
    <row r="35" spans="1:18">
      <c r="A35" s="6"/>
      <c r="B35" s="6"/>
      <c r="C35" s="7"/>
      <c r="D35" s="7"/>
      <c r="E35" s="7"/>
      <c r="F35" s="7"/>
      <c r="G35" s="7"/>
      <c r="H35" s="7"/>
      <c r="I35" s="7"/>
      <c r="J35" s="10"/>
      <c r="K35" s="11"/>
      <c r="L35" s="11"/>
      <c r="M35" s="11" t="s">
        <v>407</v>
      </c>
      <c r="N35" s="11"/>
      <c r="O35" s="15" t="s">
        <v>408</v>
      </c>
      <c r="P35" s="16" t="s">
        <v>409</v>
      </c>
      <c r="Q35" s="11" t="s">
        <v>410</v>
      </c>
      <c r="R35" s="16"/>
    </row>
    <row r="36" spans="1:18">
      <c r="A36" s="6"/>
      <c r="B36" s="6"/>
      <c r="C36" s="7"/>
      <c r="D36" s="7"/>
      <c r="E36" s="7"/>
      <c r="F36" s="7"/>
      <c r="G36" s="7"/>
      <c r="H36" s="7"/>
      <c r="I36" s="7"/>
      <c r="J36" s="10"/>
      <c r="K36" s="11"/>
      <c r="L36" s="11"/>
      <c r="M36" s="11" t="s">
        <v>411</v>
      </c>
      <c r="N36" s="11"/>
      <c r="O36" s="12">
        <v>1350.85</v>
      </c>
      <c r="P36" s="16" t="s">
        <v>409</v>
      </c>
      <c r="Q36" s="11" t="s">
        <v>412</v>
      </c>
      <c r="R36" s="16"/>
    </row>
    <row r="37" spans="1:18">
      <c r="A37" s="6"/>
      <c r="B37" s="6"/>
      <c r="C37" s="7"/>
      <c r="D37" s="7"/>
      <c r="E37" s="7"/>
      <c r="F37" s="7"/>
      <c r="G37" s="7"/>
      <c r="H37" s="7"/>
      <c r="I37" s="7"/>
      <c r="J37" s="10"/>
      <c r="K37" s="11"/>
      <c r="L37" s="11"/>
      <c r="M37" s="11" t="s">
        <v>413</v>
      </c>
      <c r="N37" s="11"/>
      <c r="O37" s="12">
        <v>50</v>
      </c>
      <c r="P37" s="16" t="s">
        <v>409</v>
      </c>
      <c r="Q37" s="11" t="s">
        <v>414</v>
      </c>
      <c r="R37" s="16"/>
    </row>
    <row r="38" spans="1:18">
      <c r="A38" s="6"/>
      <c r="B38" s="6"/>
      <c r="C38" s="7"/>
      <c r="D38" s="7"/>
      <c r="E38" s="7"/>
      <c r="F38" s="7"/>
      <c r="G38" s="7"/>
      <c r="H38" s="7"/>
      <c r="I38" s="7"/>
      <c r="J38" s="10"/>
      <c r="K38" s="11"/>
      <c r="L38" s="11" t="s">
        <v>415</v>
      </c>
      <c r="M38" s="11" t="s">
        <v>416</v>
      </c>
      <c r="N38" s="11"/>
      <c r="O38" s="12" t="s">
        <v>417</v>
      </c>
      <c r="P38" s="16"/>
      <c r="Q38" s="11" t="s">
        <v>418</v>
      </c>
      <c r="R38" s="16"/>
    </row>
    <row r="39" ht="25.5" spans="1:18">
      <c r="A39" s="6"/>
      <c r="B39" s="6"/>
      <c r="C39" s="7"/>
      <c r="D39" s="7"/>
      <c r="E39" s="7"/>
      <c r="F39" s="7"/>
      <c r="G39" s="7"/>
      <c r="H39" s="7"/>
      <c r="I39" s="7"/>
      <c r="J39" s="10"/>
      <c r="K39" s="11"/>
      <c r="L39" s="11"/>
      <c r="M39" s="11" t="s">
        <v>419</v>
      </c>
      <c r="N39" s="11"/>
      <c r="O39" s="17">
        <v>1</v>
      </c>
      <c r="P39" s="16"/>
      <c r="Q39" s="11" t="s">
        <v>420</v>
      </c>
      <c r="R39" s="16"/>
    </row>
    <row r="40" ht="25.5" spans="1:18">
      <c r="A40" s="6"/>
      <c r="B40" s="6"/>
      <c r="C40" s="7"/>
      <c r="D40" s="7"/>
      <c r="E40" s="7"/>
      <c r="F40" s="7"/>
      <c r="G40" s="7"/>
      <c r="H40" s="7"/>
      <c r="I40" s="7"/>
      <c r="J40" s="10"/>
      <c r="K40" s="11" t="s">
        <v>421</v>
      </c>
      <c r="L40" s="11" t="s">
        <v>422</v>
      </c>
      <c r="M40" s="11" t="s">
        <v>423</v>
      </c>
      <c r="N40" s="11"/>
      <c r="O40" s="15" t="s">
        <v>424</v>
      </c>
      <c r="P40" s="16" t="s">
        <v>409</v>
      </c>
      <c r="Q40" s="11" t="s">
        <v>425</v>
      </c>
      <c r="R40" s="16"/>
    </row>
    <row r="41" ht="38.25" spans="1:18">
      <c r="A41" s="6"/>
      <c r="B41" s="6"/>
      <c r="C41" s="7"/>
      <c r="D41" s="7"/>
      <c r="E41" s="7"/>
      <c r="F41" s="7"/>
      <c r="G41" s="7"/>
      <c r="H41" s="7"/>
      <c r="I41" s="7"/>
      <c r="J41" s="10"/>
      <c r="K41" s="11"/>
      <c r="L41" s="11" t="s">
        <v>426</v>
      </c>
      <c r="M41" s="11" t="s">
        <v>427</v>
      </c>
      <c r="N41" s="11"/>
      <c r="O41" s="12" t="s">
        <v>428</v>
      </c>
      <c r="P41" s="16"/>
      <c r="Q41" s="11" t="s">
        <v>429</v>
      </c>
      <c r="R41" s="16"/>
    </row>
    <row r="42" spans="1:18">
      <c r="A42" s="6"/>
      <c r="B42" s="6"/>
      <c r="C42" s="7"/>
      <c r="D42" s="7"/>
      <c r="E42" s="7"/>
      <c r="F42" s="7"/>
      <c r="G42" s="7"/>
      <c r="H42" s="7"/>
      <c r="I42" s="7"/>
      <c r="J42" s="10"/>
      <c r="K42" s="11"/>
      <c r="L42" s="11"/>
      <c r="M42" s="11" t="s">
        <v>430</v>
      </c>
      <c r="N42" s="11"/>
      <c r="O42" s="12" t="s">
        <v>431</v>
      </c>
      <c r="P42" s="16"/>
      <c r="Q42" s="11" t="s">
        <v>432</v>
      </c>
      <c r="R42" s="16"/>
    </row>
    <row r="43" ht="25.5" spans="11:18">
      <c r="K43" s="11"/>
      <c r="L43" s="11" t="s">
        <v>433</v>
      </c>
      <c r="M43" s="11" t="s">
        <v>434</v>
      </c>
      <c r="N43" s="11"/>
      <c r="O43" s="12" t="s">
        <v>435</v>
      </c>
      <c r="P43" s="16"/>
      <c r="Q43" s="11" t="s">
        <v>436</v>
      </c>
      <c r="R43" s="16"/>
    </row>
    <row r="44" ht="25.5" spans="11:18">
      <c r="K44" s="11"/>
      <c r="L44" s="11" t="s">
        <v>437</v>
      </c>
      <c r="M44" s="11" t="s">
        <v>438</v>
      </c>
      <c r="N44" s="11"/>
      <c r="O44" s="17">
        <v>0.95</v>
      </c>
      <c r="P44" s="16"/>
      <c r="Q44" s="11" t="s">
        <v>437</v>
      </c>
      <c r="R44" s="16"/>
    </row>
  </sheetData>
  <mergeCells count="146">
    <mergeCell ref="A1:R1"/>
    <mergeCell ref="A2:R2"/>
    <mergeCell ref="Q3:R3"/>
    <mergeCell ref="C4:I4"/>
    <mergeCell ref="D5:G5"/>
    <mergeCell ref="H5:I5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M39:N39"/>
    <mergeCell ref="M40:N40"/>
    <mergeCell ref="M41:N41"/>
    <mergeCell ref="M42:N42"/>
    <mergeCell ref="M43:N43"/>
    <mergeCell ref="M44:N44"/>
    <mergeCell ref="A4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B4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C5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D7:D10"/>
    <mergeCell ref="D11:D14"/>
    <mergeCell ref="D15:D18"/>
    <mergeCell ref="D19:D22"/>
    <mergeCell ref="D23:D26"/>
    <mergeCell ref="D27:D30"/>
    <mergeCell ref="D31:D34"/>
    <mergeCell ref="D35:D38"/>
    <mergeCell ref="D39:D42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F7:F10"/>
    <mergeCell ref="F11:F14"/>
    <mergeCell ref="F15:F18"/>
    <mergeCell ref="F19:F22"/>
    <mergeCell ref="F23:F26"/>
    <mergeCell ref="F27:F30"/>
    <mergeCell ref="F31:F34"/>
    <mergeCell ref="F35:F38"/>
    <mergeCell ref="F39:F42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H7:H10"/>
    <mergeCell ref="H11:H14"/>
    <mergeCell ref="H15:H18"/>
    <mergeCell ref="H19:H22"/>
    <mergeCell ref="H23:H26"/>
    <mergeCell ref="H27:H30"/>
    <mergeCell ref="H31:H34"/>
    <mergeCell ref="H35:H38"/>
    <mergeCell ref="H39:H42"/>
    <mergeCell ref="I7:I10"/>
    <mergeCell ref="I11:I14"/>
    <mergeCell ref="I15:I18"/>
    <mergeCell ref="I19:I22"/>
    <mergeCell ref="I23:I26"/>
    <mergeCell ref="I27:I30"/>
    <mergeCell ref="I31:I34"/>
    <mergeCell ref="I35:I38"/>
    <mergeCell ref="I39:I42"/>
    <mergeCell ref="J4:J6"/>
    <mergeCell ref="J7:J10"/>
    <mergeCell ref="J11:J14"/>
    <mergeCell ref="J15:J18"/>
    <mergeCell ref="J19:J22"/>
    <mergeCell ref="J23:J26"/>
    <mergeCell ref="J27:J30"/>
    <mergeCell ref="J31:J34"/>
    <mergeCell ref="J35:J38"/>
    <mergeCell ref="J39:J42"/>
    <mergeCell ref="K7:K39"/>
    <mergeCell ref="K40:K44"/>
    <mergeCell ref="L7:L22"/>
    <mergeCell ref="L23:L33"/>
    <mergeCell ref="L34:L37"/>
    <mergeCell ref="L38:L39"/>
    <mergeCell ref="L41:L42"/>
    <mergeCell ref="K4:R5"/>
  </mergeCells>
  <printOptions horizontalCentered="1"/>
  <pageMargins left="0.393055555555556" right="0.393055555555556" top="0.786805555555556" bottom="0.393055555555556" header="0" footer="0"/>
  <pageSetup paperSize="9" scale="7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opLeftCell="B1" workbookViewId="0">
      <selection activeCell="F11" sqref="F11"/>
    </sheetView>
  </sheetViews>
  <sheetFormatPr defaultColWidth="9" defaultRowHeight="13.5"/>
  <cols>
    <col min="1" max="1" width="41.9333333333333" customWidth="1"/>
    <col min="2" max="2" width="13.375" customWidth="1"/>
    <col min="3" max="3" width="36.6416666666667" customWidth="1"/>
    <col min="4" max="4" width="14.875" customWidth="1"/>
    <col min="5" max="5" width="32.8416666666667" customWidth="1"/>
    <col min="6" max="6" width="14.25" customWidth="1"/>
    <col min="7" max="7" width="27.55" customWidth="1"/>
    <col min="8" max="8" width="8.625" customWidth="1"/>
    <col min="9" max="9" width="9.76666666666667" customWidth="1"/>
  </cols>
  <sheetData>
    <row r="1" ht="36.2" customHeight="1" spans="1:9">
      <c r="A1" s="27" t="s">
        <v>8</v>
      </c>
      <c r="B1" s="27"/>
      <c r="C1" s="27"/>
      <c r="D1" s="27"/>
      <c r="E1" s="27"/>
      <c r="F1" s="27"/>
      <c r="G1" s="27"/>
      <c r="H1" s="27"/>
      <c r="I1" s="1"/>
    </row>
    <row r="2" ht="20" customHeight="1" spans="1:8">
      <c r="A2" s="23" t="s">
        <v>30</v>
      </c>
      <c r="B2" s="23"/>
      <c r="C2" s="23"/>
      <c r="D2" s="23"/>
      <c r="E2" s="23"/>
      <c r="F2" s="23"/>
      <c r="G2" s="23"/>
      <c r="H2" s="23"/>
    </row>
    <row r="3" ht="20" customHeight="1" spans="1:8">
      <c r="A3" s="23"/>
      <c r="B3" s="23"/>
      <c r="C3" s="23"/>
      <c r="G3" s="68" t="s">
        <v>31</v>
      </c>
      <c r="H3" s="68"/>
    </row>
    <row r="4" ht="20" customHeight="1" spans="1:8">
      <c r="A4" s="69" t="s">
        <v>32</v>
      </c>
      <c r="B4" s="69"/>
      <c r="C4" s="69" t="s">
        <v>33</v>
      </c>
      <c r="D4" s="69"/>
      <c r="E4" s="69"/>
      <c r="F4" s="69"/>
      <c r="G4" s="69"/>
      <c r="H4" s="69"/>
    </row>
    <row r="5" ht="20" customHeight="1" spans="1:8">
      <c r="A5" s="69" t="s">
        <v>34</v>
      </c>
      <c r="B5" s="69" t="s">
        <v>35</v>
      </c>
      <c r="C5" s="69" t="s">
        <v>36</v>
      </c>
      <c r="D5" s="69" t="s">
        <v>35</v>
      </c>
      <c r="E5" s="69" t="s">
        <v>37</v>
      </c>
      <c r="F5" s="69" t="s">
        <v>35</v>
      </c>
      <c r="G5" s="69" t="s">
        <v>38</v>
      </c>
      <c r="H5" s="69" t="s">
        <v>35</v>
      </c>
    </row>
    <row r="6" ht="20" customHeight="1" spans="1:8">
      <c r="A6" s="28" t="s">
        <v>39</v>
      </c>
      <c r="B6" s="7">
        <v>1350.85</v>
      </c>
      <c r="C6" s="6" t="s">
        <v>40</v>
      </c>
      <c r="D6" s="35"/>
      <c r="E6" s="28" t="s">
        <v>41</v>
      </c>
      <c r="F6" s="29">
        <v>1350.85</v>
      </c>
      <c r="G6" s="6" t="s">
        <v>42</v>
      </c>
      <c r="H6" s="7">
        <f>860.07+247.5</f>
        <v>1107.57</v>
      </c>
    </row>
    <row r="7" ht="20" customHeight="1" spans="1:8">
      <c r="A7" s="6" t="s">
        <v>43</v>
      </c>
      <c r="B7" s="7"/>
      <c r="C7" s="6" t="s">
        <v>44</v>
      </c>
      <c r="D7" s="35"/>
      <c r="E7" s="6" t="s">
        <v>45</v>
      </c>
      <c r="F7" s="7">
        <f>860.07+247.5</f>
        <v>1107.57</v>
      </c>
      <c r="G7" s="6" t="s">
        <v>46</v>
      </c>
      <c r="H7" s="7">
        <v>210.05</v>
      </c>
    </row>
    <row r="8" ht="20" customHeight="1" spans="1:8">
      <c r="A8" s="28" t="s">
        <v>47</v>
      </c>
      <c r="B8" s="7"/>
      <c r="C8" s="6" t="s">
        <v>48</v>
      </c>
      <c r="D8" s="35"/>
      <c r="E8" s="6" t="s">
        <v>49</v>
      </c>
      <c r="F8" s="7">
        <v>210.05</v>
      </c>
      <c r="G8" s="6" t="s">
        <v>50</v>
      </c>
      <c r="H8" s="7">
        <v>51</v>
      </c>
    </row>
    <row r="9" ht="20" customHeight="1" spans="1:8">
      <c r="A9" s="6" t="s">
        <v>51</v>
      </c>
      <c r="B9" s="7"/>
      <c r="C9" s="6" t="s">
        <v>52</v>
      </c>
      <c r="D9" s="35">
        <v>1243.02</v>
      </c>
      <c r="E9" s="6" t="s">
        <v>53</v>
      </c>
      <c r="F9" s="7">
        <v>33.23</v>
      </c>
      <c r="G9" s="6" t="s">
        <v>54</v>
      </c>
      <c r="H9" s="7"/>
    </row>
    <row r="10" ht="20" customHeight="1" spans="1:8">
      <c r="A10" s="6" t="s">
        <v>55</v>
      </c>
      <c r="B10" s="7"/>
      <c r="C10" s="6" t="s">
        <v>56</v>
      </c>
      <c r="D10" s="35"/>
      <c r="E10" s="28" t="s">
        <v>57</v>
      </c>
      <c r="F10" s="29"/>
      <c r="G10" s="6" t="s">
        <v>58</v>
      </c>
      <c r="H10" s="7"/>
    </row>
    <row r="11" ht="20" customHeight="1" spans="1:8">
      <c r="A11" s="6" t="s">
        <v>59</v>
      </c>
      <c r="B11" s="7"/>
      <c r="C11" s="6" t="s">
        <v>60</v>
      </c>
      <c r="D11" s="35"/>
      <c r="E11" s="6" t="s">
        <v>61</v>
      </c>
      <c r="F11" s="7"/>
      <c r="G11" s="6" t="s">
        <v>62</v>
      </c>
      <c r="H11" s="7"/>
    </row>
    <row r="12" ht="20" customHeight="1" spans="1:8">
      <c r="A12" s="6" t="s">
        <v>63</v>
      </c>
      <c r="B12" s="7"/>
      <c r="C12" s="6" t="s">
        <v>64</v>
      </c>
      <c r="D12" s="35"/>
      <c r="E12" s="6" t="s">
        <v>65</v>
      </c>
      <c r="F12" s="7"/>
      <c r="G12" s="6" t="s">
        <v>66</v>
      </c>
      <c r="H12" s="7"/>
    </row>
    <row r="13" ht="20" customHeight="1" spans="1:8">
      <c r="A13" s="6" t="s">
        <v>67</v>
      </c>
      <c r="B13" s="7"/>
      <c r="C13" s="6" t="s">
        <v>68</v>
      </c>
      <c r="D13" s="35">
        <v>80.18</v>
      </c>
      <c r="E13" s="6" t="s">
        <v>69</v>
      </c>
      <c r="F13" s="7"/>
      <c r="G13" s="6" t="s">
        <v>70</v>
      </c>
      <c r="H13" s="7"/>
    </row>
    <row r="14" ht="20" customHeight="1" spans="1:8">
      <c r="A14" s="6" t="s">
        <v>71</v>
      </c>
      <c r="B14" s="7"/>
      <c r="C14" s="6" t="s">
        <v>72</v>
      </c>
      <c r="D14" s="35"/>
      <c r="E14" s="6" t="s">
        <v>73</v>
      </c>
      <c r="F14" s="7"/>
      <c r="G14" s="6" t="s">
        <v>74</v>
      </c>
      <c r="H14" s="7">
        <v>33.23</v>
      </c>
    </row>
    <row r="15" ht="20" customHeight="1" spans="1:8">
      <c r="A15" s="6" t="s">
        <v>75</v>
      </c>
      <c r="B15" s="7"/>
      <c r="C15" s="6" t="s">
        <v>76</v>
      </c>
      <c r="D15" s="35"/>
      <c r="E15" s="6" t="s">
        <v>77</v>
      </c>
      <c r="F15" s="7"/>
      <c r="G15" s="6" t="s">
        <v>78</v>
      </c>
      <c r="H15" s="7"/>
    </row>
    <row r="16" ht="20" customHeight="1" spans="1:8">
      <c r="A16" s="6" t="s">
        <v>79</v>
      </c>
      <c r="B16" s="7"/>
      <c r="C16" s="6" t="s">
        <v>80</v>
      </c>
      <c r="D16" s="35"/>
      <c r="E16" s="6" t="s">
        <v>81</v>
      </c>
      <c r="F16" s="7">
        <v>51</v>
      </c>
      <c r="G16" s="6" t="s">
        <v>82</v>
      </c>
      <c r="H16" s="7"/>
    </row>
    <row r="17" ht="20" customHeight="1" spans="1:8">
      <c r="A17" s="6" t="s">
        <v>83</v>
      </c>
      <c r="B17" s="7"/>
      <c r="C17" s="6" t="s">
        <v>84</v>
      </c>
      <c r="D17" s="35"/>
      <c r="E17" s="6" t="s">
        <v>85</v>
      </c>
      <c r="F17" s="7"/>
      <c r="G17" s="6" t="s">
        <v>86</v>
      </c>
      <c r="H17" s="7"/>
    </row>
    <row r="18" ht="20" customHeight="1" spans="1:8">
      <c r="A18" s="6" t="s">
        <v>87</v>
      </c>
      <c r="B18" s="7"/>
      <c r="C18" s="6" t="s">
        <v>88</v>
      </c>
      <c r="D18" s="35"/>
      <c r="E18" s="6" t="s">
        <v>89</v>
      </c>
      <c r="F18" s="7"/>
      <c r="G18" s="6" t="s">
        <v>90</v>
      </c>
      <c r="H18" s="7"/>
    </row>
    <row r="19" ht="20" customHeight="1" spans="1:8">
      <c r="A19" s="6" t="s">
        <v>91</v>
      </c>
      <c r="B19" s="7"/>
      <c r="C19" s="6" t="s">
        <v>92</v>
      </c>
      <c r="D19" s="35"/>
      <c r="E19" s="6" t="s">
        <v>93</v>
      </c>
      <c r="F19" s="7"/>
      <c r="G19" s="6" t="s">
        <v>94</v>
      </c>
      <c r="H19" s="7"/>
    </row>
    <row r="20" ht="20" customHeight="1" spans="1:8">
      <c r="A20" s="28" t="s">
        <v>95</v>
      </c>
      <c r="B20" s="29"/>
      <c r="C20" s="6" t="s">
        <v>96</v>
      </c>
      <c r="D20" s="35"/>
      <c r="E20" s="6" t="s">
        <v>97</v>
      </c>
      <c r="F20" s="7"/>
      <c r="G20" s="6"/>
      <c r="H20" s="7"/>
    </row>
    <row r="21" ht="20" customHeight="1" spans="1:8">
      <c r="A21" s="28" t="s">
        <v>98</v>
      </c>
      <c r="B21" s="29"/>
      <c r="C21" s="6" t="s">
        <v>99</v>
      </c>
      <c r="D21" s="35"/>
      <c r="E21" s="28" t="s">
        <v>100</v>
      </c>
      <c r="F21" s="29"/>
      <c r="G21" s="6"/>
      <c r="H21" s="7"/>
    </row>
    <row r="22" ht="20" customHeight="1" spans="1:8">
      <c r="A22" s="28" t="s">
        <v>101</v>
      </c>
      <c r="B22" s="29"/>
      <c r="C22" s="6" t="s">
        <v>102</v>
      </c>
      <c r="D22" s="35"/>
      <c r="E22" s="6"/>
      <c r="F22" s="6"/>
      <c r="G22" s="6"/>
      <c r="H22" s="7"/>
    </row>
    <row r="23" ht="20" customHeight="1" spans="1:8">
      <c r="A23" s="28" t="s">
        <v>103</v>
      </c>
      <c r="B23" s="29"/>
      <c r="C23" s="6" t="s">
        <v>104</v>
      </c>
      <c r="D23" s="35"/>
      <c r="E23" s="6"/>
      <c r="F23" s="6"/>
      <c r="G23" s="6"/>
      <c r="H23" s="7"/>
    </row>
    <row r="24" ht="20" customHeight="1" spans="1:8">
      <c r="A24" s="28" t="s">
        <v>105</v>
      </c>
      <c r="B24" s="29"/>
      <c r="C24" s="6" t="s">
        <v>106</v>
      </c>
      <c r="D24" s="35"/>
      <c r="E24" s="6"/>
      <c r="F24" s="6"/>
      <c r="G24" s="6"/>
      <c r="H24" s="7"/>
    </row>
    <row r="25" ht="20" customHeight="1" spans="1:8">
      <c r="A25" s="6" t="s">
        <v>107</v>
      </c>
      <c r="B25" s="7"/>
      <c r="C25" s="6" t="s">
        <v>108</v>
      </c>
      <c r="D25" s="35">
        <v>78.65</v>
      </c>
      <c r="E25" s="6"/>
      <c r="F25" s="6"/>
      <c r="G25" s="6"/>
      <c r="H25" s="7"/>
    </row>
    <row r="26" ht="20" customHeight="1" spans="1:8">
      <c r="A26" s="6" t="s">
        <v>109</v>
      </c>
      <c r="B26" s="7"/>
      <c r="C26" s="6" t="s">
        <v>110</v>
      </c>
      <c r="D26" s="35"/>
      <c r="E26" s="6"/>
      <c r="F26" s="6"/>
      <c r="G26" s="6"/>
      <c r="H26" s="7"/>
    </row>
    <row r="27" ht="20" customHeight="1" spans="1:8">
      <c r="A27" s="6" t="s">
        <v>111</v>
      </c>
      <c r="B27" s="7"/>
      <c r="C27" s="6" t="s">
        <v>112</v>
      </c>
      <c r="D27" s="35"/>
      <c r="E27" s="6"/>
      <c r="F27" s="6"/>
      <c r="G27" s="6"/>
      <c r="H27" s="7"/>
    </row>
    <row r="28" ht="20" customHeight="1" spans="1:8">
      <c r="A28" s="28" t="s">
        <v>113</v>
      </c>
      <c r="B28" s="29"/>
      <c r="C28" s="6" t="s">
        <v>114</v>
      </c>
      <c r="D28" s="35"/>
      <c r="E28" s="6"/>
      <c r="F28" s="6"/>
      <c r="G28" s="6"/>
      <c r="H28" s="7"/>
    </row>
    <row r="29" ht="20" customHeight="1" spans="1:8">
      <c r="A29" s="28" t="s">
        <v>115</v>
      </c>
      <c r="B29" s="29"/>
      <c r="C29" s="6" t="s">
        <v>116</v>
      </c>
      <c r="D29" s="35"/>
      <c r="E29" s="6"/>
      <c r="F29" s="6"/>
      <c r="G29" s="6"/>
      <c r="H29" s="7"/>
    </row>
    <row r="30" ht="20" customHeight="1" spans="1:8">
      <c r="A30" s="28" t="s">
        <v>117</v>
      </c>
      <c r="B30" s="29"/>
      <c r="C30" s="6" t="s">
        <v>118</v>
      </c>
      <c r="D30" s="35"/>
      <c r="E30" s="6"/>
      <c r="F30" s="6"/>
      <c r="G30" s="6"/>
      <c r="H30" s="7"/>
    </row>
    <row r="31" ht="20" customHeight="1" spans="1:8">
      <c r="A31" s="28" t="s">
        <v>119</v>
      </c>
      <c r="B31" s="29"/>
      <c r="C31" s="6" t="s">
        <v>120</v>
      </c>
      <c r="D31" s="35"/>
      <c r="E31" s="6"/>
      <c r="F31" s="6"/>
      <c r="G31" s="6"/>
      <c r="H31" s="7"/>
    </row>
    <row r="32" ht="20" customHeight="1" spans="1:8">
      <c r="A32" s="28" t="s">
        <v>121</v>
      </c>
      <c r="B32" s="29">
        <v>51</v>
      </c>
      <c r="C32" s="6" t="s">
        <v>122</v>
      </c>
      <c r="D32" s="35"/>
      <c r="E32" s="6"/>
      <c r="F32" s="6"/>
      <c r="G32" s="6"/>
      <c r="H32" s="7"/>
    </row>
    <row r="33" ht="20" customHeight="1" spans="1:8">
      <c r="A33" s="6"/>
      <c r="B33" s="6"/>
      <c r="C33" s="6" t="s">
        <v>123</v>
      </c>
      <c r="D33" s="35"/>
      <c r="E33" s="6"/>
      <c r="F33" s="6"/>
      <c r="G33" s="6"/>
      <c r="H33" s="6"/>
    </row>
    <row r="34" ht="20" customHeight="1" spans="1:8">
      <c r="A34" s="6"/>
      <c r="B34" s="6"/>
      <c r="C34" s="6" t="s">
        <v>124</v>
      </c>
      <c r="D34" s="35"/>
      <c r="E34" s="6"/>
      <c r="F34" s="6"/>
      <c r="G34" s="6"/>
      <c r="H34" s="6"/>
    </row>
    <row r="35" ht="20" customHeight="1" spans="1:8">
      <c r="A35" s="6"/>
      <c r="B35" s="6"/>
      <c r="C35" s="6" t="s">
        <v>125</v>
      </c>
      <c r="D35" s="35"/>
      <c r="E35" s="6"/>
      <c r="F35" s="6"/>
      <c r="G35" s="6"/>
      <c r="H35" s="6"/>
    </row>
    <row r="36" ht="20" customHeight="1" spans="1:8">
      <c r="A36" s="6"/>
      <c r="B36" s="6"/>
      <c r="C36" s="6"/>
      <c r="D36" s="6"/>
      <c r="E36" s="6"/>
      <c r="F36" s="6"/>
      <c r="G36" s="6"/>
      <c r="H36" s="6"/>
    </row>
    <row r="37" ht="20" customHeight="1" spans="1:8">
      <c r="A37" s="6"/>
      <c r="B37" s="6"/>
      <c r="C37" s="6"/>
      <c r="D37" s="6"/>
      <c r="E37" s="6"/>
      <c r="F37" s="6"/>
      <c r="G37" s="6"/>
      <c r="H37" s="6"/>
    </row>
    <row r="38" ht="20" customHeight="1" spans="1:8">
      <c r="A38" s="6"/>
      <c r="B38" s="6"/>
      <c r="C38" s="6"/>
      <c r="D38" s="6"/>
      <c r="E38" s="6"/>
      <c r="F38" s="6"/>
      <c r="G38" s="6"/>
      <c r="H38" s="6"/>
    </row>
    <row r="39" ht="20" customHeight="1" spans="1:8">
      <c r="A39" s="28" t="s">
        <v>126</v>
      </c>
      <c r="B39" s="29">
        <v>1401.85</v>
      </c>
      <c r="C39" s="28" t="s">
        <v>127</v>
      </c>
      <c r="D39" s="29">
        <v>1401.85</v>
      </c>
      <c r="E39" s="28" t="s">
        <v>127</v>
      </c>
      <c r="F39" s="29">
        <v>1401.85</v>
      </c>
      <c r="G39" s="28" t="s">
        <v>127</v>
      </c>
      <c r="H39" s="29">
        <v>1401.85</v>
      </c>
    </row>
    <row r="40" ht="20" customHeight="1" spans="1:8">
      <c r="A40" s="28" t="s">
        <v>128</v>
      </c>
      <c r="B40" s="29"/>
      <c r="C40" s="28" t="s">
        <v>129</v>
      </c>
      <c r="D40" s="29"/>
      <c r="E40" s="28" t="s">
        <v>129</v>
      </c>
      <c r="F40" s="29"/>
      <c r="G40" s="28" t="s">
        <v>129</v>
      </c>
      <c r="H40" s="29"/>
    </row>
    <row r="41" ht="20" customHeight="1" spans="1:8">
      <c r="A41" s="6"/>
      <c r="B41" s="7"/>
      <c r="C41" s="6"/>
      <c r="D41" s="7"/>
      <c r="E41" s="28"/>
      <c r="F41" s="29"/>
      <c r="G41" s="28"/>
      <c r="H41" s="29"/>
    </row>
    <row r="42" ht="20" customHeight="1" spans="1:8">
      <c r="A42" s="28" t="s">
        <v>130</v>
      </c>
      <c r="B42" s="29">
        <v>1401.85</v>
      </c>
      <c r="C42" s="28" t="s">
        <v>131</v>
      </c>
      <c r="D42" s="29">
        <v>1401.85</v>
      </c>
      <c r="E42" s="28" t="s">
        <v>131</v>
      </c>
      <c r="F42" s="29">
        <v>1401.85</v>
      </c>
      <c r="G42" s="28" t="s">
        <v>131</v>
      </c>
      <c r="H42" s="29">
        <v>1401.85</v>
      </c>
    </row>
  </sheetData>
  <mergeCells count="6">
    <mergeCell ref="A1:H1"/>
    <mergeCell ref="A2:H2"/>
    <mergeCell ref="A3:C3"/>
    <mergeCell ref="G3:H3"/>
    <mergeCell ref="A4:B4"/>
    <mergeCell ref="C4:H4"/>
  </mergeCells>
  <printOptions horizontalCentered="1"/>
  <pageMargins left="0.393055555555556" right="0.393055555555556" top="0.786805555555556" bottom="0.393055555555556" header="0" footer="0"/>
  <pageSetup paperSize="9" scale="7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P17" sqref="P17"/>
    </sheetView>
  </sheetViews>
  <sheetFormatPr defaultColWidth="9" defaultRowHeight="13.5"/>
  <cols>
    <col min="1" max="1" width="12" customWidth="1"/>
    <col min="2" max="2" width="15.625" customWidth="1"/>
    <col min="3" max="3" width="8.375" customWidth="1"/>
    <col min="4" max="4" width="9.625" customWidth="1"/>
    <col min="5" max="5" width="9.125" customWidth="1"/>
    <col min="6" max="9" width="6.875" customWidth="1"/>
    <col min="10" max="11" width="8.25" customWidth="1"/>
    <col min="12" max="12" width="8.875" customWidth="1"/>
    <col min="13" max="13" width="9.875" customWidth="1"/>
    <col min="14" max="14" width="7.125" customWidth="1"/>
    <col min="15" max="17" width="7.625" customWidth="1"/>
    <col min="18" max="18" width="4.625" customWidth="1"/>
    <col min="19" max="19" width="3.875" customWidth="1"/>
    <col min="20" max="23" width="7.25" customWidth="1"/>
    <col min="24" max="24" width="5.5" customWidth="1"/>
    <col min="25" max="25" width="4.75" customWidth="1"/>
    <col min="26" max="26" width="9.76666666666667" customWidth="1"/>
  </cols>
  <sheetData>
    <row r="1" ht="16.35" customHeight="1" spans="1:1">
      <c r="A1" s="4"/>
    </row>
    <row r="2" ht="36.2" customHeight="1" spans="1:25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ht="26.7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23.25" customHeight="1" spans="6:25">
      <c r="F4" s="4"/>
      <c r="V4" s="60" t="s">
        <v>31</v>
      </c>
      <c r="W4" s="60"/>
      <c r="X4" s="60"/>
      <c r="Y4" s="60"/>
    </row>
    <row r="5" ht="31.05" customHeight="1" spans="1:25">
      <c r="A5" s="5" t="s">
        <v>132</v>
      </c>
      <c r="B5" s="5" t="s">
        <v>133</v>
      </c>
      <c r="C5" s="5" t="s">
        <v>134</v>
      </c>
      <c r="D5" s="5" t="s">
        <v>135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1"/>
      <c r="S5" s="62" t="s">
        <v>128</v>
      </c>
      <c r="T5" s="62"/>
      <c r="U5" s="62"/>
      <c r="V5" s="62"/>
      <c r="W5" s="62"/>
      <c r="X5" s="62"/>
      <c r="Y5" s="62"/>
    </row>
    <row r="6" ht="31.05" customHeight="1" spans="1:25">
      <c r="A6" s="5"/>
      <c r="B6" s="5"/>
      <c r="C6" s="5"/>
      <c r="D6" s="5" t="s">
        <v>136</v>
      </c>
      <c r="E6" s="5" t="s">
        <v>137</v>
      </c>
      <c r="F6" s="5" t="s">
        <v>138</v>
      </c>
      <c r="G6" s="5" t="s">
        <v>139</v>
      </c>
      <c r="H6" s="5" t="s">
        <v>140</v>
      </c>
      <c r="I6" s="5" t="s">
        <v>141</v>
      </c>
      <c r="J6" s="5" t="s">
        <v>142</v>
      </c>
      <c r="K6" s="5"/>
      <c r="L6" s="5"/>
      <c r="M6" s="5"/>
      <c r="N6" s="5" t="s">
        <v>143</v>
      </c>
      <c r="O6" s="5" t="s">
        <v>144</v>
      </c>
      <c r="P6" s="5" t="s">
        <v>145</v>
      </c>
      <c r="Q6" s="5" t="s">
        <v>146</v>
      </c>
      <c r="R6" s="61" t="s">
        <v>147</v>
      </c>
      <c r="S6" s="62" t="s">
        <v>136</v>
      </c>
      <c r="T6" s="62" t="s">
        <v>137</v>
      </c>
      <c r="U6" s="62" t="s">
        <v>138</v>
      </c>
      <c r="V6" s="62" t="s">
        <v>139</v>
      </c>
      <c r="W6" s="62" t="s">
        <v>140</v>
      </c>
      <c r="X6" s="62" t="s">
        <v>141</v>
      </c>
      <c r="Y6" s="62" t="s">
        <v>148</v>
      </c>
    </row>
    <row r="7" ht="45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149</v>
      </c>
      <c r="K7" s="5" t="s">
        <v>150</v>
      </c>
      <c r="L7" s="5" t="s">
        <v>151</v>
      </c>
      <c r="M7" s="5" t="s">
        <v>140</v>
      </c>
      <c r="N7" s="5"/>
      <c r="O7" s="5"/>
      <c r="P7" s="5"/>
      <c r="Q7" s="5"/>
      <c r="R7" s="61"/>
      <c r="S7" s="62"/>
      <c r="T7" s="62"/>
      <c r="U7" s="62"/>
      <c r="V7" s="62"/>
      <c r="W7" s="62"/>
      <c r="X7" s="62"/>
      <c r="Y7" s="62"/>
    </row>
    <row r="8" ht="27.6" customHeight="1" spans="1:25">
      <c r="A8" s="28"/>
      <c r="B8" s="28" t="s">
        <v>134</v>
      </c>
      <c r="C8" s="42">
        <f>C9</f>
        <v>1401.85</v>
      </c>
      <c r="D8" s="42">
        <f>D9</f>
        <v>1401.85</v>
      </c>
      <c r="E8" s="42">
        <f t="shared" ref="E8:J8" si="0">E9</f>
        <v>1300.85</v>
      </c>
      <c r="F8" s="42"/>
      <c r="G8" s="42"/>
      <c r="H8" s="42"/>
      <c r="I8" s="42">
        <f t="shared" si="0"/>
        <v>51</v>
      </c>
      <c r="J8" s="42">
        <f t="shared" si="0"/>
        <v>50</v>
      </c>
      <c r="K8" s="42"/>
      <c r="L8" s="42"/>
      <c r="M8" s="42"/>
      <c r="N8" s="42"/>
      <c r="O8" s="42"/>
      <c r="P8" s="42"/>
      <c r="Q8" s="42"/>
      <c r="R8" s="63"/>
      <c r="S8" s="64"/>
      <c r="T8" s="64"/>
      <c r="U8" s="64"/>
      <c r="V8" s="64"/>
      <c r="W8" s="64"/>
      <c r="X8" s="64"/>
      <c r="Y8" s="64"/>
    </row>
    <row r="9" ht="26.05" customHeight="1" spans="1:25">
      <c r="A9" s="30"/>
      <c r="B9" s="50" t="s">
        <v>152</v>
      </c>
      <c r="C9" s="42">
        <f>D9</f>
        <v>1401.85</v>
      </c>
      <c r="D9" s="42">
        <v>1401.85</v>
      </c>
      <c r="E9" s="29">
        <v>1300.85</v>
      </c>
      <c r="F9" s="29"/>
      <c r="G9" s="29"/>
      <c r="H9" s="29"/>
      <c r="I9" s="29">
        <v>51</v>
      </c>
      <c r="J9" s="29">
        <v>50</v>
      </c>
      <c r="K9" s="29"/>
      <c r="L9" s="29"/>
      <c r="M9" s="29"/>
      <c r="N9" s="29"/>
      <c r="O9" s="29"/>
      <c r="P9" s="29"/>
      <c r="Q9" s="29"/>
      <c r="R9" s="65"/>
      <c r="S9" s="66"/>
      <c r="T9" s="66"/>
      <c r="U9" s="66"/>
      <c r="V9" s="66"/>
      <c r="W9" s="66"/>
      <c r="X9" s="66"/>
      <c r="Y9" s="66"/>
    </row>
    <row r="10" ht="26.05" customHeight="1" spans="1:25">
      <c r="A10" s="59"/>
      <c r="B10" s="59"/>
      <c r="C10" s="35"/>
      <c r="D10" s="35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67"/>
      <c r="S10" s="26"/>
      <c r="T10" s="26"/>
      <c r="U10" s="26"/>
      <c r="V10" s="26"/>
      <c r="W10" s="26"/>
      <c r="X10" s="26"/>
      <c r="Y10" s="26"/>
    </row>
    <row r="11" ht="26.05" customHeight="1" spans="1:25">
      <c r="A11" s="59"/>
      <c r="B11" s="59"/>
      <c r="C11" s="35"/>
      <c r="D11" s="35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67"/>
      <c r="S11" s="26"/>
      <c r="T11" s="26"/>
      <c r="U11" s="26"/>
      <c r="V11" s="26"/>
      <c r="W11" s="26"/>
      <c r="X11" s="26"/>
      <c r="Y11" s="26"/>
    </row>
  </sheetData>
  <mergeCells count="27">
    <mergeCell ref="A2:Y2"/>
    <mergeCell ref="A3:Y3"/>
    <mergeCell ref="V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93055555555556" right="0.393055555555556" top="0.786805555555556" bottom="0.393055555555556" header="0" footer="0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workbookViewId="0">
      <selection activeCell="F9" sqref="F9"/>
    </sheetView>
  </sheetViews>
  <sheetFormatPr defaultColWidth="9" defaultRowHeight="13.5"/>
  <cols>
    <col min="1" max="3" width="3.75" customWidth="1"/>
    <col min="4" max="4" width="17.5" customWidth="1"/>
    <col min="5" max="5" width="25.7833333333333" customWidth="1"/>
    <col min="6" max="6" width="17.5" customWidth="1"/>
    <col min="7" max="7" width="12.35" customWidth="1"/>
    <col min="8" max="8" width="15.4666666666667" customWidth="1"/>
    <col min="9" max="9" width="17.5" customWidth="1"/>
    <col min="10" max="10" width="12.35" customWidth="1"/>
    <col min="11" max="11" width="15.4666666666667" customWidth="1"/>
    <col min="12" max="12" width="9.76666666666667" customWidth="1"/>
  </cols>
  <sheetData>
    <row r="1" ht="30" customHeight="1" spans="1:11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>
      <c r="A2" s="57" t="s">
        <v>30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>
      <c r="A3" s="58"/>
      <c r="B3" s="4"/>
      <c r="C3" s="4"/>
      <c r="I3" s="18" t="s">
        <v>31</v>
      </c>
      <c r="J3" s="18"/>
      <c r="K3" s="18"/>
    </row>
    <row r="4" ht="50.85" customHeight="1" spans="1:11">
      <c r="A4" s="5" t="s">
        <v>153</v>
      </c>
      <c r="B4" s="5"/>
      <c r="C4" s="5"/>
      <c r="D4" s="5" t="s">
        <v>154</v>
      </c>
      <c r="E4" s="5" t="s">
        <v>155</v>
      </c>
      <c r="F4" s="5" t="s">
        <v>134</v>
      </c>
      <c r="G4" s="5" t="s">
        <v>156</v>
      </c>
      <c r="H4" s="5" t="s">
        <v>157</v>
      </c>
      <c r="I4" s="5" t="s">
        <v>158</v>
      </c>
      <c r="J4" s="5" t="s">
        <v>159</v>
      </c>
      <c r="K4" s="5" t="s">
        <v>160</v>
      </c>
    </row>
    <row r="5" ht="39.65" customHeight="1" spans="1:11">
      <c r="A5" s="5" t="s">
        <v>161</v>
      </c>
      <c r="B5" s="5" t="s">
        <v>162</v>
      </c>
      <c r="C5" s="5" t="s">
        <v>163</v>
      </c>
      <c r="D5" s="5"/>
      <c r="E5" s="28" t="s">
        <v>134</v>
      </c>
      <c r="F5" s="29">
        <v>1401.85</v>
      </c>
      <c r="G5" s="29">
        <f>SUM(G6:G12)</f>
        <v>1350.85</v>
      </c>
      <c r="H5" s="29">
        <f>SUM(H6:H12)</f>
        <v>51</v>
      </c>
      <c r="I5" s="29"/>
      <c r="J5" s="28"/>
      <c r="K5" s="28"/>
    </row>
    <row r="6" ht="33.6" customHeight="1" spans="1:11">
      <c r="A6" s="6"/>
      <c r="B6" s="6"/>
      <c r="C6" s="6"/>
      <c r="D6" s="37">
        <v>2040201</v>
      </c>
      <c r="E6" s="48" t="s">
        <v>164</v>
      </c>
      <c r="F6" s="39">
        <f>G6</f>
        <v>944.52</v>
      </c>
      <c r="G6" s="39">
        <v>944.52</v>
      </c>
      <c r="H6" s="56"/>
      <c r="I6" s="56"/>
      <c r="J6" s="36"/>
      <c r="K6" s="36"/>
    </row>
    <row r="7" ht="26.05" customHeight="1" spans="1:11">
      <c r="A7" s="6"/>
      <c r="B7" s="6"/>
      <c r="C7" s="6"/>
      <c r="D7" s="37">
        <v>2040220</v>
      </c>
      <c r="E7" s="38" t="s">
        <v>165</v>
      </c>
      <c r="F7" s="39">
        <f>G7</f>
        <v>247.5</v>
      </c>
      <c r="G7" s="39">
        <v>247.5</v>
      </c>
      <c r="H7" s="56"/>
      <c r="I7" s="56"/>
      <c r="J7" s="36"/>
      <c r="K7" s="36"/>
    </row>
    <row r="8" ht="30.15" customHeight="1" spans="1:11">
      <c r="A8" s="37"/>
      <c r="B8" s="37"/>
      <c r="C8" s="37"/>
      <c r="D8" s="37">
        <v>2040299</v>
      </c>
      <c r="E8" s="38" t="s">
        <v>166</v>
      </c>
      <c r="F8" s="39">
        <f>H8</f>
        <v>51</v>
      </c>
      <c r="G8" s="39"/>
      <c r="H8" s="39">
        <v>51</v>
      </c>
      <c r="I8" s="39"/>
      <c r="J8" s="38"/>
      <c r="K8" s="38"/>
    </row>
    <row r="9" ht="30.15" customHeight="1" spans="1:11">
      <c r="A9" s="37"/>
      <c r="B9" s="37"/>
      <c r="C9" s="37"/>
      <c r="D9" s="37">
        <v>2080505</v>
      </c>
      <c r="E9" s="38" t="s">
        <v>167</v>
      </c>
      <c r="F9" s="39">
        <f>G9</f>
        <v>75.35</v>
      </c>
      <c r="G9" s="39">
        <v>75.35</v>
      </c>
      <c r="H9" s="39"/>
      <c r="I9" s="39"/>
      <c r="J9" s="38"/>
      <c r="K9" s="38"/>
    </row>
    <row r="10" ht="30.15" customHeight="1" spans="1:11">
      <c r="A10" s="37"/>
      <c r="B10" s="37"/>
      <c r="C10" s="37"/>
      <c r="D10" s="37">
        <v>2089999</v>
      </c>
      <c r="E10" s="38" t="s">
        <v>168</v>
      </c>
      <c r="F10" s="39">
        <f>G10</f>
        <v>4.83</v>
      </c>
      <c r="G10" s="39">
        <v>4.83</v>
      </c>
      <c r="H10" s="39"/>
      <c r="I10" s="39"/>
      <c r="J10" s="38"/>
      <c r="K10" s="38"/>
    </row>
    <row r="11" ht="30.15" customHeight="1" spans="1:11">
      <c r="A11" s="37"/>
      <c r="B11" s="37"/>
      <c r="C11" s="37"/>
      <c r="D11" s="37">
        <v>2210201</v>
      </c>
      <c r="E11" s="38" t="s">
        <v>169</v>
      </c>
      <c r="F11" s="39">
        <f>G11</f>
        <v>78.65</v>
      </c>
      <c r="G11" s="39">
        <v>78.65</v>
      </c>
      <c r="H11" s="39"/>
      <c r="I11" s="39"/>
      <c r="J11" s="38"/>
      <c r="K11" s="38"/>
    </row>
    <row r="12" ht="30.15" customHeight="1" spans="1:11">
      <c r="A12" s="37"/>
      <c r="B12" s="37"/>
      <c r="C12" s="37"/>
      <c r="D12" s="32"/>
      <c r="E12" s="38"/>
      <c r="F12" s="39"/>
      <c r="G12" s="39"/>
      <c r="H12" s="39"/>
      <c r="I12" s="39"/>
      <c r="J12" s="38"/>
      <c r="K12" s="38"/>
    </row>
    <row r="13" ht="26.05" customHeight="1" spans="1:11">
      <c r="A13" s="6"/>
      <c r="B13" s="6"/>
      <c r="C13" s="6"/>
      <c r="D13" s="34"/>
      <c r="E13" s="34"/>
      <c r="F13" s="56"/>
      <c r="G13" s="56"/>
      <c r="H13" s="56"/>
      <c r="I13" s="56"/>
      <c r="J13" s="36"/>
      <c r="K13" s="36"/>
    </row>
    <row r="14" ht="30.15" customHeight="1" spans="1:11">
      <c r="A14" s="37"/>
      <c r="B14" s="37"/>
      <c r="C14" s="37"/>
      <c r="D14" s="32"/>
      <c r="E14" s="38"/>
      <c r="F14" s="39"/>
      <c r="G14" s="39"/>
      <c r="H14" s="39"/>
      <c r="I14" s="39"/>
      <c r="J14" s="38"/>
      <c r="K14" s="38"/>
    </row>
    <row r="15" ht="30.15" customHeight="1" spans="1:11">
      <c r="A15" s="37"/>
      <c r="B15" s="37"/>
      <c r="C15" s="37"/>
      <c r="D15" s="32"/>
      <c r="E15" s="38"/>
      <c r="F15" s="39"/>
      <c r="G15" s="39"/>
      <c r="H15" s="39"/>
      <c r="I15" s="39"/>
      <c r="J15" s="38"/>
      <c r="K15" s="38"/>
    </row>
    <row r="16" ht="30.15" customHeight="1" spans="1:11">
      <c r="A16" s="37"/>
      <c r="B16" s="37"/>
      <c r="C16" s="37"/>
      <c r="D16" s="32"/>
      <c r="E16" s="38"/>
      <c r="F16" s="39"/>
      <c r="G16" s="39"/>
      <c r="H16" s="39"/>
      <c r="I16" s="39"/>
      <c r="J16" s="38"/>
      <c r="K16" s="38"/>
    </row>
    <row r="17" ht="30.15" customHeight="1" spans="1:11">
      <c r="A17" s="37"/>
      <c r="B17" s="37"/>
      <c r="C17" s="37"/>
      <c r="D17" s="32"/>
      <c r="E17" s="38"/>
      <c r="F17" s="39"/>
      <c r="G17" s="39"/>
      <c r="H17" s="39"/>
      <c r="I17" s="39"/>
      <c r="J17" s="38"/>
      <c r="K17" s="38"/>
    </row>
    <row r="18" ht="16.35" customHeight="1"/>
  </sheetData>
  <mergeCells count="4">
    <mergeCell ref="A1:K1"/>
    <mergeCell ref="A2:K2"/>
    <mergeCell ref="I3:K3"/>
    <mergeCell ref="A4:C4"/>
  </mergeCells>
  <printOptions horizontalCentered="1"/>
  <pageMargins left="0.393055555555556" right="0.393055555555556" top="0.786805555555556" bottom="0.393055555555556" header="0" footer="0"/>
  <pageSetup paperSize="9" scale="97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K9" sqref="K9"/>
    </sheetView>
  </sheetViews>
  <sheetFormatPr defaultColWidth="9" defaultRowHeight="13.5"/>
  <cols>
    <col min="1" max="1" width="2.875" customWidth="1"/>
    <col min="2" max="3" width="2.25" customWidth="1"/>
    <col min="4" max="4" width="8.125" customWidth="1"/>
    <col min="5" max="5" width="27.625" customWidth="1"/>
    <col min="6" max="6" width="7.375" customWidth="1"/>
    <col min="7" max="12" width="9.125" customWidth="1"/>
    <col min="13" max="13" width="5.75" customWidth="1"/>
    <col min="14" max="17" width="9.125" customWidth="1"/>
    <col min="18" max="18" width="6.75" customWidth="1"/>
    <col min="19" max="19" width="5.875" customWidth="1"/>
    <col min="20" max="20" width="4.875" customWidth="1"/>
    <col min="21" max="22" width="9.76666666666667" customWidth="1"/>
  </cols>
  <sheetData>
    <row r="1" ht="42.25" customHeight="1" spans="1:20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</row>
    <row r="2" spans="1:20">
      <c r="A2" s="23" t="s">
        <v>30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6:20">
      <c r="P3" s="18" t="s">
        <v>31</v>
      </c>
      <c r="Q3" s="18"/>
      <c r="R3" s="18"/>
      <c r="S3" s="18"/>
      <c r="T3" s="18"/>
    </row>
    <row r="4" ht="27.6" customHeight="1" spans="1:20">
      <c r="A4" s="5" t="s">
        <v>153</v>
      </c>
      <c r="B4" s="5"/>
      <c r="C4" s="5"/>
      <c r="D4" s="5" t="s">
        <v>170</v>
      </c>
      <c r="E4" s="5" t="s">
        <v>171</v>
      </c>
      <c r="F4" s="5" t="s">
        <v>172</v>
      </c>
      <c r="G4" s="5" t="s">
        <v>173</v>
      </c>
      <c r="H4" s="5" t="s">
        <v>174</v>
      </c>
      <c r="I4" s="5" t="s">
        <v>175</v>
      </c>
      <c r="J4" s="5" t="s">
        <v>176</v>
      </c>
      <c r="K4" s="5" t="s">
        <v>177</v>
      </c>
      <c r="L4" s="5" t="s">
        <v>178</v>
      </c>
      <c r="M4" s="5" t="s">
        <v>179</v>
      </c>
      <c r="N4" s="5" t="s">
        <v>180</v>
      </c>
      <c r="O4" s="5" t="s">
        <v>181</v>
      </c>
      <c r="P4" s="5" t="s">
        <v>182</v>
      </c>
      <c r="Q4" s="5" t="s">
        <v>183</v>
      </c>
      <c r="R4" s="5" t="s">
        <v>184</v>
      </c>
      <c r="S4" s="5" t="s">
        <v>185</v>
      </c>
      <c r="T4" s="5" t="s">
        <v>186</v>
      </c>
    </row>
    <row r="5" ht="30.15" customHeight="1" spans="1:20">
      <c r="A5" s="5" t="s">
        <v>161</v>
      </c>
      <c r="B5" s="5" t="s">
        <v>162</v>
      </c>
      <c r="C5" s="5" t="s">
        <v>163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7.6" customHeight="1" spans="1:20">
      <c r="A6" s="28"/>
      <c r="B6" s="28"/>
      <c r="C6" s="28"/>
      <c r="D6" s="28"/>
      <c r="E6" s="28" t="s">
        <v>134</v>
      </c>
      <c r="F6" s="29">
        <f>SUM(F7:F12)</f>
        <v>1401.85</v>
      </c>
      <c r="G6" s="29">
        <f t="shared" ref="G6:O6" si="0">SUM(G7:G12)</f>
        <v>1135.97</v>
      </c>
      <c r="H6" s="29">
        <f t="shared" si="0"/>
        <v>210.05</v>
      </c>
      <c r="I6" s="29">
        <f t="shared" si="0"/>
        <v>51</v>
      </c>
      <c r="J6" s="29"/>
      <c r="K6" s="29"/>
      <c r="L6" s="29"/>
      <c r="M6" s="29"/>
      <c r="N6" s="29"/>
      <c r="O6" s="29">
        <f t="shared" si="0"/>
        <v>4.83</v>
      </c>
      <c r="P6" s="29"/>
      <c r="Q6" s="29"/>
      <c r="R6" s="29"/>
      <c r="S6" s="29"/>
      <c r="T6" s="29"/>
    </row>
    <row r="7" ht="26.05" customHeight="1" spans="1:20">
      <c r="A7" s="28"/>
      <c r="B7" s="28"/>
      <c r="C7" s="28"/>
      <c r="D7" s="30"/>
      <c r="E7" s="48" t="s">
        <v>164</v>
      </c>
      <c r="F7" s="39">
        <f>G7+H7</f>
        <v>944.52</v>
      </c>
      <c r="G7" s="39">
        <v>734.47</v>
      </c>
      <c r="H7" s="39">
        <v>210.05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6.05" customHeight="1" spans="1:20">
      <c r="A8" s="36"/>
      <c r="B8" s="36"/>
      <c r="C8" s="36"/>
      <c r="D8" s="34"/>
      <c r="E8" s="38" t="s">
        <v>165</v>
      </c>
      <c r="F8" s="39">
        <f>G8+H8</f>
        <v>247.5</v>
      </c>
      <c r="G8" s="39">
        <v>247.5</v>
      </c>
      <c r="H8" s="39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ht="26.05" customHeight="1" spans="1:20">
      <c r="A9" s="37"/>
      <c r="B9" s="37"/>
      <c r="C9" s="37"/>
      <c r="D9" s="32"/>
      <c r="E9" s="38" t="s">
        <v>166</v>
      </c>
      <c r="F9" s="39">
        <f>I9</f>
        <v>51</v>
      </c>
      <c r="G9" s="39"/>
      <c r="H9" s="39"/>
      <c r="I9" s="7">
        <v>51</v>
      </c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ht="26.05" customHeight="1" spans="1:20">
      <c r="A10" s="37"/>
      <c r="B10" s="37"/>
      <c r="C10" s="37"/>
      <c r="D10" s="32"/>
      <c r="E10" s="38" t="s">
        <v>167</v>
      </c>
      <c r="F10" s="39">
        <f>G10</f>
        <v>75.35</v>
      </c>
      <c r="G10" s="7">
        <v>75.35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ht="26.05" customHeight="1" spans="1:20">
      <c r="A11" s="37"/>
      <c r="B11" s="37"/>
      <c r="C11" s="37"/>
      <c r="D11" s="32"/>
      <c r="E11" s="38" t="s">
        <v>168</v>
      </c>
      <c r="F11" s="39">
        <f>O11</f>
        <v>4.83</v>
      </c>
      <c r="G11" s="39"/>
      <c r="H11" s="39"/>
      <c r="I11" s="39"/>
      <c r="J11" s="39"/>
      <c r="K11" s="39"/>
      <c r="L11" s="39"/>
      <c r="M11" s="39"/>
      <c r="N11" s="39"/>
      <c r="O11" s="7">
        <v>4.83</v>
      </c>
      <c r="P11" s="39"/>
      <c r="Q11" s="39"/>
      <c r="R11" s="39"/>
      <c r="S11" s="39"/>
      <c r="T11" s="39"/>
    </row>
    <row r="12" ht="26.05" customHeight="1" spans="1:20">
      <c r="A12" s="37"/>
      <c r="B12" s="37"/>
      <c r="C12" s="37"/>
      <c r="D12" s="32"/>
      <c r="E12" s="38" t="s">
        <v>169</v>
      </c>
      <c r="F12" s="39">
        <f>G12</f>
        <v>78.65</v>
      </c>
      <c r="G12" s="7">
        <v>78.65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6.05" customHeight="1" spans="1:20">
      <c r="A13" s="37"/>
      <c r="B13" s="37"/>
      <c r="C13" s="37"/>
      <c r="D13" s="32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26.05" customHeight="1" spans="1:20">
      <c r="A14" s="36"/>
      <c r="B14" s="36"/>
      <c r="C14" s="36"/>
      <c r="D14" s="34"/>
      <c r="E14" s="34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</row>
    <row r="15" ht="26.05" customHeight="1" spans="1:20">
      <c r="A15" s="37"/>
      <c r="B15" s="37"/>
      <c r="C15" s="37"/>
      <c r="D15" s="32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</row>
    <row r="16" ht="26.05" customHeight="1" spans="1:20">
      <c r="A16" s="37"/>
      <c r="B16" s="37"/>
      <c r="C16" s="37"/>
      <c r="D16" s="32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</row>
    <row r="17" ht="26.05" customHeight="1" spans="1:20">
      <c r="A17" s="37"/>
      <c r="B17" s="37"/>
      <c r="C17" s="37"/>
      <c r="D17" s="32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</row>
    <row r="18" ht="26.05" customHeight="1" spans="1:20">
      <c r="A18" s="37"/>
      <c r="B18" s="37"/>
      <c r="C18" s="37"/>
      <c r="D18" s="32"/>
      <c r="E18" s="38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8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workbookViewId="0">
      <selection activeCell="J15" sqref="J15"/>
    </sheetView>
  </sheetViews>
  <sheetFormatPr defaultColWidth="9" defaultRowHeight="13.5"/>
  <cols>
    <col min="1" max="1" width="2.875" customWidth="1"/>
    <col min="2" max="3" width="2.25" customWidth="1"/>
    <col min="4" max="4" width="8.125" customWidth="1"/>
    <col min="5" max="5" width="27.625" customWidth="1"/>
    <col min="6" max="6" width="5.625" customWidth="1"/>
    <col min="7" max="7" width="8.5" customWidth="1"/>
    <col min="8" max="10" width="8.125" customWidth="1"/>
    <col min="11" max="11" width="5" customWidth="1"/>
    <col min="12" max="12" width="11.75" customWidth="1"/>
    <col min="13" max="14" width="10.125" customWidth="1"/>
    <col min="15" max="15" width="8.625" customWidth="1"/>
    <col min="16" max="16" width="12.375" customWidth="1"/>
    <col min="17" max="17" width="6.25" customWidth="1"/>
    <col min="18" max="18" width="12" customWidth="1"/>
    <col min="19" max="19" width="8.75" customWidth="1"/>
    <col min="20" max="20" width="7.5" customWidth="1"/>
    <col min="21" max="21" width="5.375" customWidth="1"/>
    <col min="22" max="23" width="9.76666666666667" customWidth="1"/>
  </cols>
  <sheetData>
    <row r="1" ht="16.35" customHeight="1" spans="1:1">
      <c r="A1" s="4"/>
    </row>
    <row r="2" ht="49.15" customHeight="1" spans="1:21">
      <c r="A2" s="27" t="s">
        <v>12</v>
      </c>
      <c r="B2" s="27"/>
      <c r="C2" s="27"/>
      <c r="D2" s="27"/>
      <c r="E2" s="27"/>
      <c r="F2" s="27"/>
      <c r="G2" s="27"/>
      <c r="H2" s="27"/>
      <c r="I2" s="27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7:21">
      <c r="Q4" s="18" t="s">
        <v>31</v>
      </c>
      <c r="R4" s="18"/>
      <c r="S4" s="18"/>
      <c r="T4" s="18"/>
      <c r="U4" s="18"/>
    </row>
    <row r="5" ht="29.3" customHeight="1" spans="1:21">
      <c r="A5" s="5" t="s">
        <v>153</v>
      </c>
      <c r="B5" s="5"/>
      <c r="C5" s="5"/>
      <c r="D5" s="5" t="s">
        <v>170</v>
      </c>
      <c r="E5" s="5" t="s">
        <v>171</v>
      </c>
      <c r="F5" s="5" t="s">
        <v>187</v>
      </c>
      <c r="G5" s="5" t="s">
        <v>156</v>
      </c>
      <c r="H5" s="5"/>
      <c r="I5" s="5"/>
      <c r="J5" s="5"/>
      <c r="K5" s="5" t="s">
        <v>157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60" customHeight="1" spans="1:21">
      <c r="A6" s="5" t="s">
        <v>161</v>
      </c>
      <c r="B6" s="5" t="s">
        <v>162</v>
      </c>
      <c r="C6" s="5" t="s">
        <v>163</v>
      </c>
      <c r="D6" s="5"/>
      <c r="E6" s="5"/>
      <c r="F6" s="5"/>
      <c r="G6" s="5" t="s">
        <v>134</v>
      </c>
      <c r="H6" s="5" t="s">
        <v>188</v>
      </c>
      <c r="I6" s="5" t="s">
        <v>189</v>
      </c>
      <c r="J6" s="5" t="s">
        <v>181</v>
      </c>
      <c r="K6" s="5" t="s">
        <v>134</v>
      </c>
      <c r="L6" s="5" t="s">
        <v>190</v>
      </c>
      <c r="M6" s="5" t="s">
        <v>191</v>
      </c>
      <c r="N6" s="5" t="s">
        <v>192</v>
      </c>
      <c r="O6" s="5" t="s">
        <v>183</v>
      </c>
      <c r="P6" s="5" t="s">
        <v>193</v>
      </c>
      <c r="Q6" s="5" t="s">
        <v>194</v>
      </c>
      <c r="R6" s="5" t="s">
        <v>195</v>
      </c>
      <c r="S6" s="5" t="s">
        <v>179</v>
      </c>
      <c r="T6" s="5" t="s">
        <v>182</v>
      </c>
      <c r="U6" s="5" t="s">
        <v>186</v>
      </c>
    </row>
    <row r="7" ht="28.45" customHeight="1" spans="1:21">
      <c r="A7" s="28"/>
      <c r="B7" s="28"/>
      <c r="C7" s="28"/>
      <c r="D7" s="28"/>
      <c r="E7" s="28" t="s">
        <v>134</v>
      </c>
      <c r="F7" s="29"/>
      <c r="G7" s="29">
        <v>1401.85</v>
      </c>
      <c r="H7" s="29">
        <f>SUM(H8:H13)</f>
        <v>1135.97</v>
      </c>
      <c r="I7" s="29">
        <f>SUM(I8:I13)</f>
        <v>210.05</v>
      </c>
      <c r="J7" s="29">
        <f>SUM(J8:J13)</f>
        <v>4.83</v>
      </c>
      <c r="K7" s="29">
        <f>Q7</f>
        <v>51</v>
      </c>
      <c r="L7" s="29"/>
      <c r="M7" s="29"/>
      <c r="N7" s="29"/>
      <c r="O7" s="29"/>
      <c r="P7" s="29"/>
      <c r="Q7" s="29">
        <f>SUM(Q8:Q13)</f>
        <v>51</v>
      </c>
      <c r="R7" s="29"/>
      <c r="S7" s="29"/>
      <c r="T7" s="29"/>
      <c r="U7" s="29"/>
    </row>
    <row r="8" ht="26.05" customHeight="1" spans="1:21">
      <c r="A8" s="28"/>
      <c r="B8" s="28"/>
      <c r="C8" s="28"/>
      <c r="D8" s="30"/>
      <c r="E8" s="38" t="s">
        <v>164</v>
      </c>
      <c r="F8" s="38"/>
      <c r="G8" s="38">
        <v>944.52</v>
      </c>
      <c r="H8" s="38">
        <v>734.47</v>
      </c>
      <c r="I8" s="38">
        <v>210.05</v>
      </c>
      <c r="J8" s="38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</row>
    <row r="9" ht="26.05" customHeight="1" spans="1:21">
      <c r="A9" s="36"/>
      <c r="B9" s="36"/>
      <c r="C9" s="36"/>
      <c r="D9" s="34"/>
      <c r="E9" s="38" t="s">
        <v>165</v>
      </c>
      <c r="F9" s="38"/>
      <c r="G9" s="38">
        <f>H9</f>
        <v>247.5</v>
      </c>
      <c r="H9" s="38">
        <v>247.5</v>
      </c>
      <c r="I9" s="38"/>
      <c r="J9" s="38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</row>
    <row r="10" ht="26.05" customHeight="1" spans="1:21">
      <c r="A10" s="37"/>
      <c r="B10" s="37"/>
      <c r="C10" s="37"/>
      <c r="D10" s="32"/>
      <c r="E10" s="38" t="s">
        <v>166</v>
      </c>
      <c r="F10" s="38"/>
      <c r="G10" s="38">
        <f>Q10</f>
        <v>51</v>
      </c>
      <c r="H10" s="38"/>
      <c r="I10" s="38"/>
      <c r="J10" s="38"/>
      <c r="K10" s="7">
        <f>Q10</f>
        <v>51</v>
      </c>
      <c r="L10" s="7"/>
      <c r="M10" s="7"/>
      <c r="N10" s="7"/>
      <c r="O10" s="7"/>
      <c r="P10" s="7"/>
      <c r="Q10" s="7">
        <v>51</v>
      </c>
      <c r="R10" s="7"/>
      <c r="S10" s="7"/>
      <c r="T10" s="7"/>
      <c r="U10" s="7"/>
    </row>
    <row r="11" ht="26.05" customHeight="1" spans="1:21">
      <c r="A11" s="37"/>
      <c r="B11" s="37"/>
      <c r="C11" s="37"/>
      <c r="D11" s="32"/>
      <c r="E11" s="38" t="s">
        <v>167</v>
      </c>
      <c r="F11" s="35"/>
      <c r="G11" s="7">
        <f>H11</f>
        <v>75.35</v>
      </c>
      <c r="H11" s="7">
        <v>75.35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.05" customHeight="1" spans="1:21">
      <c r="A12" s="37"/>
      <c r="B12" s="37"/>
      <c r="C12" s="37"/>
      <c r="D12" s="32"/>
      <c r="E12" s="38" t="s">
        <v>168</v>
      </c>
      <c r="F12" s="35"/>
      <c r="G12" s="7">
        <f>J12</f>
        <v>4.83</v>
      </c>
      <c r="H12" s="7"/>
      <c r="I12" s="7"/>
      <c r="J12" s="7">
        <v>4.83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.05" customHeight="1" spans="1:21">
      <c r="A13" s="37"/>
      <c r="B13" s="37"/>
      <c r="C13" s="37"/>
      <c r="D13" s="32"/>
      <c r="E13" s="38" t="s">
        <v>169</v>
      </c>
      <c r="F13" s="35"/>
      <c r="G13" s="7">
        <f>H13</f>
        <v>78.65</v>
      </c>
      <c r="H13" s="7">
        <v>78.65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.05" customHeight="1" spans="1:21">
      <c r="A14" s="37"/>
      <c r="B14" s="37"/>
      <c r="C14" s="37"/>
      <c r="D14" s="32"/>
      <c r="E14" s="38"/>
      <c r="F14" s="35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6.05" customHeight="1" spans="1:21">
      <c r="A15" s="36"/>
      <c r="B15" s="36"/>
      <c r="C15" s="36"/>
      <c r="D15" s="34"/>
      <c r="E15" s="34"/>
      <c r="F15" s="42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</row>
    <row r="16" ht="26.05" customHeight="1" spans="1:21">
      <c r="A16" s="37"/>
      <c r="B16" s="37"/>
      <c r="C16" s="37"/>
      <c r="D16" s="32"/>
      <c r="E16" s="38"/>
      <c r="F16" s="35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ht="26.05" customHeight="1" spans="1:21">
      <c r="A17" s="37"/>
      <c r="B17" s="37"/>
      <c r="C17" s="37"/>
      <c r="D17" s="32"/>
      <c r="E17" s="38"/>
      <c r="F17" s="35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6.05" customHeight="1" spans="1:21">
      <c r="A18" s="37"/>
      <c r="B18" s="37"/>
      <c r="C18" s="37"/>
      <c r="D18" s="32"/>
      <c r="E18" s="38"/>
      <c r="F18" s="35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26.05" customHeight="1" spans="1:21">
      <c r="A19" s="37"/>
      <c r="B19" s="37"/>
      <c r="C19" s="37"/>
      <c r="D19" s="32"/>
      <c r="E19" s="38"/>
      <c r="F19" s="35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rintOptions horizontalCentered="1"/>
  <pageMargins left="0.393055555555556" right="0.393055555555556" top="0.786805555555556" bottom="0.393055555555556" header="0" footer="0"/>
  <pageSetup paperSize="9" scale="7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A2" sqref="A2:D2"/>
    </sheetView>
  </sheetViews>
  <sheetFormatPr defaultColWidth="9" defaultRowHeight="13.5"/>
  <cols>
    <col min="1" max="1" width="24.5666666666667" customWidth="1"/>
    <col min="2" max="2" width="30.5333333333333" customWidth="1"/>
    <col min="3" max="3" width="36.6416666666667" customWidth="1"/>
    <col min="4" max="4" width="30.125" customWidth="1"/>
    <col min="5" max="5" width="18.725" customWidth="1"/>
    <col min="6" max="9" width="9.76666666666667" customWidth="1"/>
  </cols>
  <sheetData>
    <row r="1" ht="37.05" customHeight="1" spans="1:9">
      <c r="A1" s="27" t="s">
        <v>13</v>
      </c>
      <c r="B1" s="27"/>
      <c r="C1" s="27"/>
      <c r="D1" s="27"/>
      <c r="E1" s="1"/>
      <c r="F1" s="1"/>
      <c r="G1" s="1"/>
      <c r="H1" s="1"/>
      <c r="I1" s="1"/>
    </row>
    <row r="2" spans="1:5">
      <c r="A2" s="23" t="s">
        <v>30</v>
      </c>
      <c r="B2" s="23"/>
      <c r="C2" s="23"/>
      <c r="D2" s="23"/>
      <c r="E2" s="4"/>
    </row>
    <row r="3" spans="3:4">
      <c r="C3" s="18" t="s">
        <v>31</v>
      </c>
      <c r="D3" s="18"/>
    </row>
    <row r="4" ht="20" customHeight="1" spans="1:4">
      <c r="A4" s="5" t="s">
        <v>32</v>
      </c>
      <c r="B4" s="5"/>
      <c r="C4" s="5" t="s">
        <v>33</v>
      </c>
      <c r="D4" s="5"/>
    </row>
    <row r="5" ht="20" customHeight="1" spans="1:4">
      <c r="A5" s="5" t="s">
        <v>34</v>
      </c>
      <c r="B5" s="5" t="s">
        <v>35</v>
      </c>
      <c r="C5" s="5" t="s">
        <v>34</v>
      </c>
      <c r="D5" s="5" t="s">
        <v>35</v>
      </c>
    </row>
    <row r="6" ht="20" customHeight="1" spans="1:4">
      <c r="A6" s="28" t="s">
        <v>196</v>
      </c>
      <c r="B6" s="29">
        <v>1350.85</v>
      </c>
      <c r="C6" s="28" t="s">
        <v>197</v>
      </c>
      <c r="D6" s="42">
        <v>1350.85</v>
      </c>
    </row>
    <row r="7" ht="20" customHeight="1" spans="1:4">
      <c r="A7" s="6" t="s">
        <v>198</v>
      </c>
      <c r="B7" s="7">
        <v>1350.85</v>
      </c>
      <c r="C7" s="6" t="s">
        <v>40</v>
      </c>
      <c r="D7" s="35">
        <v>1350.85</v>
      </c>
    </row>
    <row r="8" ht="20" customHeight="1" spans="1:4">
      <c r="A8" s="6" t="s">
        <v>199</v>
      </c>
      <c r="B8" s="7">
        <v>1350.85</v>
      </c>
      <c r="C8" s="6" t="s">
        <v>44</v>
      </c>
      <c r="D8" s="35"/>
    </row>
    <row r="9" ht="36" customHeight="1" spans="1:4">
      <c r="A9" s="6" t="s">
        <v>200</v>
      </c>
      <c r="B9" s="7">
        <v>51</v>
      </c>
      <c r="C9" s="6" t="s">
        <v>48</v>
      </c>
      <c r="D9" s="35"/>
    </row>
    <row r="10" ht="20" customHeight="1" spans="1:4">
      <c r="A10" s="6" t="s">
        <v>201</v>
      </c>
      <c r="B10" s="7"/>
      <c r="C10" s="6" t="s">
        <v>52</v>
      </c>
      <c r="D10" s="35"/>
    </row>
    <row r="11" ht="20" customHeight="1" spans="1:4">
      <c r="A11" s="6" t="s">
        <v>202</v>
      </c>
      <c r="B11" s="7"/>
      <c r="C11" s="6" t="s">
        <v>56</v>
      </c>
      <c r="D11" s="35"/>
    </row>
    <row r="12" ht="20" customHeight="1" spans="1:4">
      <c r="A12" s="6" t="s">
        <v>203</v>
      </c>
      <c r="B12" s="7"/>
      <c r="C12" s="6" t="s">
        <v>60</v>
      </c>
      <c r="D12" s="35"/>
    </row>
    <row r="13" ht="20" customHeight="1" spans="1:4">
      <c r="A13" s="28" t="s">
        <v>204</v>
      </c>
      <c r="B13" s="29"/>
      <c r="C13" s="6" t="s">
        <v>64</v>
      </c>
      <c r="D13" s="35"/>
    </row>
    <row r="14" ht="20" customHeight="1" spans="1:7">
      <c r="A14" s="6" t="s">
        <v>198</v>
      </c>
      <c r="B14" s="7"/>
      <c r="C14" s="6" t="s">
        <v>68</v>
      </c>
      <c r="D14" s="35"/>
      <c r="G14" s="40"/>
    </row>
    <row r="15" ht="20" customHeight="1" spans="1:4">
      <c r="A15" s="6" t="s">
        <v>201</v>
      </c>
      <c r="B15" s="7"/>
      <c r="C15" s="6" t="s">
        <v>72</v>
      </c>
      <c r="D15" s="35"/>
    </row>
    <row r="16" ht="20" customHeight="1" spans="1:4">
      <c r="A16" s="6" t="s">
        <v>202</v>
      </c>
      <c r="B16" s="7"/>
      <c r="C16" s="6" t="s">
        <v>76</v>
      </c>
      <c r="D16" s="35"/>
    </row>
    <row r="17" ht="20" customHeight="1" spans="1:4">
      <c r="A17" s="6" t="s">
        <v>203</v>
      </c>
      <c r="B17" s="7"/>
      <c r="C17" s="6" t="s">
        <v>80</v>
      </c>
      <c r="D17" s="35"/>
    </row>
    <row r="18" ht="20" customHeight="1" spans="1:4">
      <c r="A18" s="6"/>
      <c r="B18" s="7"/>
      <c r="C18" s="6" t="s">
        <v>84</v>
      </c>
      <c r="D18" s="35"/>
    </row>
    <row r="19" ht="20" customHeight="1" spans="1:4">
      <c r="A19" s="6"/>
      <c r="B19" s="6"/>
      <c r="C19" s="6" t="s">
        <v>88</v>
      </c>
      <c r="D19" s="35"/>
    </row>
    <row r="20" ht="20" customHeight="1" spans="1:4">
      <c r="A20" s="6"/>
      <c r="B20" s="6"/>
      <c r="C20" s="6" t="s">
        <v>92</v>
      </c>
      <c r="D20" s="35"/>
    </row>
    <row r="21" ht="20" customHeight="1" spans="1:4">
      <c r="A21" s="6"/>
      <c r="B21" s="6"/>
      <c r="C21" s="6" t="s">
        <v>96</v>
      </c>
      <c r="D21" s="35"/>
    </row>
    <row r="22" ht="20" customHeight="1" spans="1:4">
      <c r="A22" s="6"/>
      <c r="B22" s="6"/>
      <c r="C22" s="6" t="s">
        <v>99</v>
      </c>
      <c r="D22" s="35"/>
    </row>
    <row r="23" ht="20" customHeight="1" spans="1:4">
      <c r="A23" s="6"/>
      <c r="B23" s="6"/>
      <c r="C23" s="6" t="s">
        <v>102</v>
      </c>
      <c r="D23" s="35"/>
    </row>
    <row r="24" ht="20" customHeight="1" spans="1:4">
      <c r="A24" s="6"/>
      <c r="B24" s="6"/>
      <c r="C24" s="6" t="s">
        <v>104</v>
      </c>
      <c r="D24" s="35"/>
    </row>
    <row r="25" ht="20" customHeight="1" spans="1:4">
      <c r="A25" s="6"/>
      <c r="B25" s="6"/>
      <c r="C25" s="6" t="s">
        <v>106</v>
      </c>
      <c r="D25" s="35"/>
    </row>
    <row r="26" ht="20" customHeight="1" spans="1:4">
      <c r="A26" s="6"/>
      <c r="B26" s="6"/>
      <c r="C26" s="6" t="s">
        <v>108</v>
      </c>
      <c r="D26" s="35"/>
    </row>
    <row r="27" ht="20" customHeight="1" spans="1:4">
      <c r="A27" s="6"/>
      <c r="B27" s="6"/>
      <c r="C27" s="6" t="s">
        <v>110</v>
      </c>
      <c r="D27" s="35"/>
    </row>
    <row r="28" ht="20" customHeight="1" spans="1:4">
      <c r="A28" s="6"/>
      <c r="B28" s="6"/>
      <c r="C28" s="6" t="s">
        <v>112</v>
      </c>
      <c r="D28" s="35"/>
    </row>
    <row r="29" ht="20" customHeight="1" spans="1:4">
      <c r="A29" s="6"/>
      <c r="B29" s="6"/>
      <c r="C29" s="6" t="s">
        <v>114</v>
      </c>
      <c r="D29" s="35"/>
    </row>
    <row r="30" ht="20" customHeight="1" spans="1:4">
      <c r="A30" s="6"/>
      <c r="B30" s="6"/>
      <c r="C30" s="6" t="s">
        <v>116</v>
      </c>
      <c r="D30" s="35"/>
    </row>
    <row r="31" ht="20" customHeight="1" spans="1:4">
      <c r="A31" s="6"/>
      <c r="B31" s="6"/>
      <c r="C31" s="6" t="s">
        <v>118</v>
      </c>
      <c r="D31" s="35">
        <v>51</v>
      </c>
    </row>
    <row r="32" ht="20" customHeight="1" spans="1:4">
      <c r="A32" s="6"/>
      <c r="B32" s="6"/>
      <c r="C32" s="6" t="s">
        <v>120</v>
      </c>
      <c r="D32" s="35"/>
    </row>
    <row r="33" ht="20" customHeight="1" spans="1:4">
      <c r="A33" s="6"/>
      <c r="B33" s="6"/>
      <c r="C33" s="6" t="s">
        <v>122</v>
      </c>
      <c r="D33" s="35"/>
    </row>
    <row r="34" ht="20" customHeight="1" spans="1:4">
      <c r="A34" s="6"/>
      <c r="B34" s="6"/>
      <c r="C34" s="6" t="s">
        <v>123</v>
      </c>
      <c r="D34" s="35"/>
    </row>
    <row r="35" ht="20" customHeight="1" spans="1:4">
      <c r="A35" s="6"/>
      <c r="B35" s="6"/>
      <c r="C35" s="6" t="s">
        <v>124</v>
      </c>
      <c r="D35" s="35"/>
    </row>
    <row r="36" ht="20" customHeight="1" spans="1:4">
      <c r="A36" s="6"/>
      <c r="B36" s="6"/>
      <c r="C36" s="6" t="s">
        <v>125</v>
      </c>
      <c r="D36" s="35"/>
    </row>
    <row r="37" ht="20" customHeight="1" spans="1:4">
      <c r="A37" s="6"/>
      <c r="B37" s="6"/>
      <c r="C37" s="6"/>
      <c r="D37" s="6"/>
    </row>
    <row r="38" ht="20" customHeight="1" spans="1:5">
      <c r="A38" s="28"/>
      <c r="B38" s="28"/>
      <c r="C38" s="28" t="s">
        <v>205</v>
      </c>
      <c r="D38" s="29"/>
      <c r="E38" s="40"/>
    </row>
    <row r="39" ht="20" customHeight="1" spans="1:5">
      <c r="A39" s="28"/>
      <c r="B39" s="28"/>
      <c r="C39" s="28"/>
      <c r="D39" s="28"/>
      <c r="E39" s="40"/>
    </row>
    <row r="40" ht="20" customHeight="1" spans="1:5">
      <c r="A40" s="5" t="s">
        <v>206</v>
      </c>
      <c r="B40" s="29">
        <v>1401.85</v>
      </c>
      <c r="C40" s="5" t="s">
        <v>207</v>
      </c>
      <c r="D40" s="42">
        <v>1401.85</v>
      </c>
      <c r="E40" s="40"/>
    </row>
  </sheetData>
  <mergeCells count="5">
    <mergeCell ref="A1:D1"/>
    <mergeCell ref="A2:D2"/>
    <mergeCell ref="C3:D3"/>
    <mergeCell ref="A4:B4"/>
    <mergeCell ref="C4:D4"/>
  </mergeCells>
  <printOptions horizontalCentered="1"/>
  <pageMargins left="0.393055555555556" right="0.393055555555556" top="0.786805555555556" bottom="0.393055555555556" header="0" footer="0"/>
  <pageSetup paperSize="9" scale="7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workbookViewId="0">
      <selection activeCell="M18" sqref="M18"/>
    </sheetView>
  </sheetViews>
  <sheetFormatPr defaultColWidth="9" defaultRowHeight="13.5"/>
  <cols>
    <col min="1" max="3" width="4.875" customWidth="1"/>
    <col min="4" max="4" width="9.625" customWidth="1"/>
    <col min="5" max="5" width="23.75" customWidth="1"/>
    <col min="6" max="6" width="9.625" customWidth="1"/>
    <col min="7" max="7" width="11.5" customWidth="1"/>
    <col min="8" max="9" width="14.625" customWidth="1"/>
    <col min="10" max="10" width="16.125" customWidth="1"/>
    <col min="11" max="11" width="9.5" customWidth="1"/>
    <col min="12" max="12" width="12.25" customWidth="1"/>
    <col min="13" max="13" width="9.76666666666667" customWidth="1"/>
  </cols>
  <sheetData>
    <row r="1" ht="43.1" customHeight="1" spans="1:12">
      <c r="A1" s="22" t="s">
        <v>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1:12">
      <c r="K3" s="18" t="s">
        <v>31</v>
      </c>
      <c r="L3" s="18"/>
    </row>
    <row r="4" ht="20" customHeight="1" spans="1:12">
      <c r="A4" s="5" t="s">
        <v>153</v>
      </c>
      <c r="B4" s="5"/>
      <c r="C4" s="5"/>
      <c r="D4" s="5" t="s">
        <v>154</v>
      </c>
      <c r="E4" s="5" t="s">
        <v>155</v>
      </c>
      <c r="F4" s="5" t="s">
        <v>134</v>
      </c>
      <c r="G4" s="5" t="s">
        <v>156</v>
      </c>
      <c r="H4" s="5"/>
      <c r="I4" s="5"/>
      <c r="J4" s="5"/>
      <c r="K4" s="5"/>
      <c r="L4" s="5" t="s">
        <v>157</v>
      </c>
    </row>
    <row r="5" ht="20" customHeight="1" spans="1:12">
      <c r="A5" s="5"/>
      <c r="B5" s="5"/>
      <c r="C5" s="5"/>
      <c r="D5" s="5"/>
      <c r="E5" s="5"/>
      <c r="F5" s="5"/>
      <c r="G5" s="5" t="s">
        <v>136</v>
      </c>
      <c r="H5" s="5" t="s">
        <v>208</v>
      </c>
      <c r="I5" s="5"/>
      <c r="J5" s="5"/>
      <c r="K5" s="5" t="s">
        <v>209</v>
      </c>
      <c r="L5" s="5"/>
    </row>
    <row r="6" ht="20" customHeight="1" spans="1:12">
      <c r="A6" s="5" t="s">
        <v>161</v>
      </c>
      <c r="B6" s="5" t="s">
        <v>162</v>
      </c>
      <c r="C6" s="5" t="s">
        <v>163</v>
      </c>
      <c r="D6" s="5"/>
      <c r="E6" s="5"/>
      <c r="F6" s="5"/>
      <c r="G6" s="5"/>
      <c r="H6" s="5" t="s">
        <v>188</v>
      </c>
      <c r="I6" s="5" t="s">
        <v>210</v>
      </c>
      <c r="J6" s="5" t="s">
        <v>181</v>
      </c>
      <c r="K6" s="5"/>
      <c r="L6" s="5"/>
    </row>
    <row r="7" ht="25" customHeight="1" spans="1:12">
      <c r="A7" s="6"/>
      <c r="B7" s="6"/>
      <c r="C7" s="6"/>
      <c r="D7" s="28"/>
      <c r="E7" s="28" t="s">
        <v>134</v>
      </c>
      <c r="F7" s="29"/>
      <c r="G7" s="29">
        <v>1401.85</v>
      </c>
      <c r="H7" s="29">
        <f>SUM(H8:H36)</f>
        <v>860.07</v>
      </c>
      <c r="I7" s="29">
        <f>SUM(I8:I36)</f>
        <v>0</v>
      </c>
      <c r="J7" s="29">
        <f>SUM(J8:J36)</f>
        <v>280.73</v>
      </c>
      <c r="K7" s="29">
        <f>SUM(K8:K36)</f>
        <v>210.05</v>
      </c>
      <c r="L7" s="29">
        <f>SUM(L8:L36)</f>
        <v>51</v>
      </c>
    </row>
    <row r="8" ht="25" customHeight="1" spans="1:12">
      <c r="A8" s="6"/>
      <c r="B8" s="6"/>
      <c r="C8" s="6"/>
      <c r="D8" s="52">
        <v>30101</v>
      </c>
      <c r="E8" s="52" t="s">
        <v>211</v>
      </c>
      <c r="F8" s="52"/>
      <c r="G8" s="52">
        <f>SUM(H8)</f>
        <v>201.88</v>
      </c>
      <c r="H8" s="52">
        <v>201.88</v>
      </c>
      <c r="I8" s="52"/>
      <c r="J8" s="52"/>
      <c r="K8" s="29"/>
      <c r="L8" s="29"/>
    </row>
    <row r="9" ht="25" customHeight="1" spans="1:12">
      <c r="A9" s="6"/>
      <c r="B9" s="6"/>
      <c r="C9" s="6"/>
      <c r="D9" s="52">
        <v>30102</v>
      </c>
      <c r="E9" s="52" t="s">
        <v>212</v>
      </c>
      <c r="F9" s="52"/>
      <c r="G9" s="52">
        <f t="shared" ref="G9:G15" si="0">SUM(H9)</f>
        <v>193.31</v>
      </c>
      <c r="H9" s="52">
        <v>193.31</v>
      </c>
      <c r="I9" s="52"/>
      <c r="J9" s="52"/>
      <c r="K9" s="29"/>
      <c r="L9" s="29"/>
    </row>
    <row r="10" ht="25" customHeight="1" spans="1:12">
      <c r="A10" s="37"/>
      <c r="B10" s="37"/>
      <c r="C10" s="37"/>
      <c r="D10" s="52">
        <v>30103</v>
      </c>
      <c r="E10" s="52" t="s">
        <v>213</v>
      </c>
      <c r="F10" s="52"/>
      <c r="G10" s="52">
        <f t="shared" si="0"/>
        <v>260.26</v>
      </c>
      <c r="H10" s="52">
        <v>260.26</v>
      </c>
      <c r="I10" s="52"/>
      <c r="J10" s="52"/>
      <c r="K10" s="35"/>
      <c r="L10" s="35"/>
    </row>
    <row r="11" ht="25" customHeight="1" spans="1:12">
      <c r="A11" s="37"/>
      <c r="B11" s="37"/>
      <c r="C11" s="37"/>
      <c r="D11" s="52">
        <v>30108</v>
      </c>
      <c r="E11" s="52" t="s">
        <v>214</v>
      </c>
      <c r="F11" s="52"/>
      <c r="G11" s="52">
        <f t="shared" si="0"/>
        <v>75.35</v>
      </c>
      <c r="H11" s="52">
        <v>75.35</v>
      </c>
      <c r="I11" s="52"/>
      <c r="J11" s="52"/>
      <c r="K11" s="35"/>
      <c r="L11" s="35"/>
    </row>
    <row r="12" ht="25" customHeight="1" spans="1:12">
      <c r="A12" s="37"/>
      <c r="B12" s="37"/>
      <c r="C12" s="37"/>
      <c r="D12" s="52">
        <v>30110</v>
      </c>
      <c r="E12" s="52" t="s">
        <v>215</v>
      </c>
      <c r="F12" s="52"/>
      <c r="G12" s="52">
        <f t="shared" si="0"/>
        <v>32.11</v>
      </c>
      <c r="H12" s="52">
        <v>32.11</v>
      </c>
      <c r="I12" s="52"/>
      <c r="J12" s="52"/>
      <c r="K12" s="35"/>
      <c r="L12" s="35"/>
    </row>
    <row r="13" ht="25" customHeight="1" spans="1:12">
      <c r="A13" s="37"/>
      <c r="B13" s="37"/>
      <c r="C13" s="37"/>
      <c r="D13" s="52">
        <v>30112</v>
      </c>
      <c r="E13" s="52" t="s">
        <v>216</v>
      </c>
      <c r="F13" s="52"/>
      <c r="G13" s="52">
        <f t="shared" si="0"/>
        <v>4.83</v>
      </c>
      <c r="H13" s="52">
        <v>4.83</v>
      </c>
      <c r="I13" s="52"/>
      <c r="J13" s="52"/>
      <c r="K13" s="35"/>
      <c r="L13" s="35"/>
    </row>
    <row r="14" ht="25" customHeight="1" spans="1:12">
      <c r="A14" s="37"/>
      <c r="B14" s="37"/>
      <c r="C14" s="37"/>
      <c r="D14" s="52">
        <v>30113</v>
      </c>
      <c r="E14" s="52" t="s">
        <v>169</v>
      </c>
      <c r="F14" s="52"/>
      <c r="G14" s="52">
        <f t="shared" si="0"/>
        <v>78.65</v>
      </c>
      <c r="H14" s="52">
        <v>78.65</v>
      </c>
      <c r="I14" s="52"/>
      <c r="J14" s="52"/>
      <c r="K14" s="35"/>
      <c r="L14" s="35"/>
    </row>
    <row r="15" ht="25" customHeight="1" spans="1:12">
      <c r="A15" s="6"/>
      <c r="B15" s="6"/>
      <c r="C15" s="6"/>
      <c r="D15" s="52">
        <v>30199</v>
      </c>
      <c r="E15" s="52" t="s">
        <v>217</v>
      </c>
      <c r="F15" s="52"/>
      <c r="G15" s="52">
        <f t="shared" si="0"/>
        <v>13.68</v>
      </c>
      <c r="H15" s="52">
        <v>13.68</v>
      </c>
      <c r="I15" s="52"/>
      <c r="J15" s="52"/>
      <c r="K15" s="29"/>
      <c r="L15" s="29"/>
    </row>
    <row r="16" ht="25" customHeight="1" spans="1:12">
      <c r="A16" s="37"/>
      <c r="B16" s="37"/>
      <c r="C16" s="37"/>
      <c r="D16" s="52">
        <v>30302</v>
      </c>
      <c r="E16" s="52" t="s">
        <v>218</v>
      </c>
      <c r="F16" s="52"/>
      <c r="G16" s="52">
        <f>J16</f>
        <v>33.23</v>
      </c>
      <c r="H16" s="52"/>
      <c r="I16" s="52"/>
      <c r="J16" s="52">
        <v>33.23</v>
      </c>
      <c r="K16" s="35"/>
      <c r="L16" s="35"/>
    </row>
    <row r="17" ht="25" customHeight="1" spans="1:12">
      <c r="A17" s="37"/>
      <c r="B17" s="37"/>
      <c r="C17" s="37"/>
      <c r="D17" s="52">
        <v>30201</v>
      </c>
      <c r="E17" s="52" t="s">
        <v>219</v>
      </c>
      <c r="F17" s="52"/>
      <c r="G17" s="52">
        <f>K17</f>
        <v>13</v>
      </c>
      <c r="H17" s="52"/>
      <c r="I17" s="52"/>
      <c r="J17" s="52"/>
      <c r="K17" s="35">
        <v>13</v>
      </c>
      <c r="L17" s="35"/>
    </row>
    <row r="18" ht="25" customHeight="1" spans="1:12">
      <c r="A18" s="37"/>
      <c r="B18" s="37"/>
      <c r="C18" s="37"/>
      <c r="D18" s="52">
        <v>30202</v>
      </c>
      <c r="E18" s="52" t="s">
        <v>220</v>
      </c>
      <c r="F18" s="52"/>
      <c r="G18" s="52">
        <f t="shared" ref="G18:G32" si="1">K18</f>
        <v>10</v>
      </c>
      <c r="H18" s="52"/>
      <c r="I18" s="52"/>
      <c r="J18" s="52"/>
      <c r="K18" s="35">
        <v>10</v>
      </c>
      <c r="L18" s="35"/>
    </row>
    <row r="19" ht="25" customHeight="1" spans="1:12">
      <c r="A19" s="37"/>
      <c r="B19" s="37"/>
      <c r="C19" s="37"/>
      <c r="D19" s="53">
        <v>30205</v>
      </c>
      <c r="E19" s="6" t="s">
        <v>221</v>
      </c>
      <c r="F19" s="7"/>
      <c r="G19" s="7">
        <f t="shared" si="1"/>
        <v>4</v>
      </c>
      <c r="H19" s="35"/>
      <c r="I19" s="35"/>
      <c r="J19" s="35"/>
      <c r="K19" s="35">
        <v>4</v>
      </c>
      <c r="L19" s="35"/>
    </row>
    <row r="20" ht="25" customHeight="1" spans="1:12">
      <c r="A20" s="37"/>
      <c r="B20" s="37"/>
      <c r="C20" s="37"/>
      <c r="D20" s="53">
        <v>30206</v>
      </c>
      <c r="E20" s="6" t="s">
        <v>222</v>
      </c>
      <c r="F20" s="7"/>
      <c r="G20" s="7">
        <f t="shared" si="1"/>
        <v>6.4</v>
      </c>
      <c r="H20" s="35"/>
      <c r="I20" s="35"/>
      <c r="J20" s="35"/>
      <c r="K20" s="35">
        <v>6.4</v>
      </c>
      <c r="L20" s="35"/>
    </row>
    <row r="21" ht="25" customHeight="1" spans="1:12">
      <c r="A21" s="37"/>
      <c r="B21" s="37"/>
      <c r="C21" s="37"/>
      <c r="D21" s="53">
        <v>30207</v>
      </c>
      <c r="E21" s="6" t="s">
        <v>223</v>
      </c>
      <c r="F21" s="7"/>
      <c r="G21" s="7">
        <f t="shared" si="1"/>
        <v>10</v>
      </c>
      <c r="H21" s="35"/>
      <c r="I21" s="35"/>
      <c r="J21" s="35"/>
      <c r="K21" s="35">
        <v>10</v>
      </c>
      <c r="L21" s="35"/>
    </row>
    <row r="22" ht="25" customHeight="1" spans="1:12">
      <c r="A22" s="37"/>
      <c r="B22" s="37"/>
      <c r="C22" s="37"/>
      <c r="D22" s="53">
        <v>30208</v>
      </c>
      <c r="E22" s="6" t="s">
        <v>224</v>
      </c>
      <c r="F22" s="7"/>
      <c r="G22" s="7">
        <f t="shared" si="1"/>
        <v>4</v>
      </c>
      <c r="H22" s="35"/>
      <c r="I22" s="35"/>
      <c r="J22" s="35"/>
      <c r="K22" s="35">
        <v>4</v>
      </c>
      <c r="L22" s="35"/>
    </row>
    <row r="23" ht="25" customHeight="1" spans="1:12">
      <c r="A23" s="37"/>
      <c r="B23" s="37"/>
      <c r="C23" s="37"/>
      <c r="D23" s="53">
        <v>30209</v>
      </c>
      <c r="E23" s="6" t="s">
        <v>225</v>
      </c>
      <c r="F23" s="7"/>
      <c r="G23" s="7">
        <f t="shared" si="1"/>
        <v>20.5</v>
      </c>
      <c r="H23" s="35"/>
      <c r="I23" s="35"/>
      <c r="J23" s="35"/>
      <c r="K23" s="35">
        <v>20.5</v>
      </c>
      <c r="L23" s="35"/>
    </row>
    <row r="24" ht="25" customHeight="1" spans="1:12">
      <c r="A24" s="37"/>
      <c r="B24" s="37"/>
      <c r="C24" s="37"/>
      <c r="D24" s="53">
        <v>30211</v>
      </c>
      <c r="E24" s="6" t="s">
        <v>226</v>
      </c>
      <c r="F24" s="7"/>
      <c r="G24" s="7">
        <f t="shared" si="1"/>
        <v>11</v>
      </c>
      <c r="H24" s="35"/>
      <c r="I24" s="35"/>
      <c r="J24" s="35"/>
      <c r="K24" s="35">
        <v>11</v>
      </c>
      <c r="L24" s="35"/>
    </row>
    <row r="25" ht="25" customHeight="1" spans="1:12">
      <c r="A25" s="37"/>
      <c r="B25" s="37"/>
      <c r="C25" s="37"/>
      <c r="D25" s="53">
        <v>30213</v>
      </c>
      <c r="E25" s="6" t="s">
        <v>227</v>
      </c>
      <c r="F25" s="7"/>
      <c r="G25" s="7">
        <f t="shared" si="1"/>
        <v>14</v>
      </c>
      <c r="H25" s="35"/>
      <c r="I25" s="35"/>
      <c r="J25" s="35"/>
      <c r="K25" s="35">
        <v>14</v>
      </c>
      <c r="L25" s="35"/>
    </row>
    <row r="26" ht="25" customHeight="1" spans="1:12">
      <c r="A26" s="37"/>
      <c r="B26" s="37"/>
      <c r="C26" s="37"/>
      <c r="D26" s="53">
        <v>30216</v>
      </c>
      <c r="E26" s="6" t="s">
        <v>228</v>
      </c>
      <c r="F26" s="7"/>
      <c r="G26" s="7">
        <f t="shared" si="1"/>
        <v>0.6</v>
      </c>
      <c r="H26" s="35"/>
      <c r="I26" s="35"/>
      <c r="J26" s="35"/>
      <c r="K26" s="35">
        <v>0.6</v>
      </c>
      <c r="L26" s="35"/>
    </row>
    <row r="27" ht="25" customHeight="1" spans="1:12">
      <c r="A27" s="37"/>
      <c r="B27" s="37"/>
      <c r="C27" s="37"/>
      <c r="D27" s="53">
        <v>50206</v>
      </c>
      <c r="E27" s="6" t="s">
        <v>229</v>
      </c>
      <c r="F27" s="7"/>
      <c r="G27" s="7">
        <f t="shared" si="1"/>
        <v>0.6</v>
      </c>
      <c r="H27" s="35"/>
      <c r="I27" s="35"/>
      <c r="J27" s="35"/>
      <c r="K27" s="35">
        <v>0.6</v>
      </c>
      <c r="L27" s="35"/>
    </row>
    <row r="28" ht="25" customHeight="1" spans="1:12">
      <c r="A28" s="37"/>
      <c r="B28" s="37"/>
      <c r="C28" s="37"/>
      <c r="D28" s="54">
        <v>30229</v>
      </c>
      <c r="E28" s="32" t="s">
        <v>230</v>
      </c>
      <c r="G28" s="7">
        <f t="shared" si="1"/>
        <v>10.7</v>
      </c>
      <c r="H28" s="35"/>
      <c r="I28" s="35"/>
      <c r="J28" s="35"/>
      <c r="K28" s="35">
        <v>10.7</v>
      </c>
      <c r="L28" s="35"/>
    </row>
    <row r="29" ht="25" customHeight="1" spans="1:12">
      <c r="A29" s="37"/>
      <c r="B29" s="37"/>
      <c r="C29" s="37"/>
      <c r="D29" s="54">
        <v>30228</v>
      </c>
      <c r="E29" s="32" t="s">
        <v>231</v>
      </c>
      <c r="G29" s="7">
        <f t="shared" si="1"/>
        <v>5.14</v>
      </c>
      <c r="H29" s="35"/>
      <c r="I29" s="35"/>
      <c r="J29" s="35"/>
      <c r="K29" s="35">
        <v>5.14</v>
      </c>
      <c r="L29" s="35"/>
    </row>
    <row r="30" ht="25" customHeight="1" spans="1:12">
      <c r="A30" s="37"/>
      <c r="B30" s="37"/>
      <c r="C30" s="37"/>
      <c r="D30" s="54">
        <v>30231</v>
      </c>
      <c r="E30" s="32" t="s">
        <v>232</v>
      </c>
      <c r="G30" s="7">
        <f t="shared" si="1"/>
        <v>36</v>
      </c>
      <c r="H30" s="35"/>
      <c r="I30" s="35"/>
      <c r="J30" s="35"/>
      <c r="K30" s="35">
        <v>36</v>
      </c>
      <c r="L30" s="35"/>
    </row>
    <row r="31" ht="25" customHeight="1" spans="1:12">
      <c r="A31" s="37"/>
      <c r="B31" s="37"/>
      <c r="C31" s="37"/>
      <c r="D31" s="54">
        <v>30239</v>
      </c>
      <c r="E31" s="32" t="s">
        <v>233</v>
      </c>
      <c r="G31" s="7">
        <f t="shared" si="1"/>
        <v>41.45</v>
      </c>
      <c r="H31" s="35"/>
      <c r="I31" s="35"/>
      <c r="J31" s="35"/>
      <c r="K31" s="35">
        <v>41.45</v>
      </c>
      <c r="L31" s="35"/>
    </row>
    <row r="32" ht="25" customHeight="1" spans="1:12">
      <c r="A32" s="37"/>
      <c r="B32" s="37"/>
      <c r="C32" s="37"/>
      <c r="D32" s="54">
        <v>30299</v>
      </c>
      <c r="E32" s="32" t="s">
        <v>234</v>
      </c>
      <c r="G32" s="7">
        <f t="shared" si="1"/>
        <v>22.66</v>
      </c>
      <c r="H32" s="35"/>
      <c r="I32" s="35"/>
      <c r="J32" s="35"/>
      <c r="K32" s="35">
        <v>22.66</v>
      </c>
      <c r="L32" s="35"/>
    </row>
    <row r="33" ht="25" customHeight="1" spans="1:12">
      <c r="A33" s="37"/>
      <c r="B33" s="37"/>
      <c r="C33" s="37"/>
      <c r="D33" s="54">
        <v>31003</v>
      </c>
      <c r="E33" s="32" t="s">
        <v>235</v>
      </c>
      <c r="G33" s="7">
        <f>L33</f>
        <v>11</v>
      </c>
      <c r="H33" s="35"/>
      <c r="I33" s="35"/>
      <c r="J33" s="35"/>
      <c r="K33" s="35"/>
      <c r="L33" s="35">
        <v>11</v>
      </c>
    </row>
    <row r="34" ht="25" customHeight="1" spans="1:12">
      <c r="A34" s="37"/>
      <c r="B34" s="37"/>
      <c r="C34" s="37"/>
      <c r="D34" s="54">
        <v>31099</v>
      </c>
      <c r="E34" s="32" t="s">
        <v>236</v>
      </c>
      <c r="G34" s="7">
        <f>L34</f>
        <v>40</v>
      </c>
      <c r="H34" s="35"/>
      <c r="I34" s="35"/>
      <c r="J34" s="35"/>
      <c r="K34" s="35"/>
      <c r="L34" s="35">
        <v>40</v>
      </c>
    </row>
    <row r="35" ht="25" customHeight="1" spans="1:12">
      <c r="A35" s="37"/>
      <c r="B35" s="37"/>
      <c r="C35" s="37"/>
      <c r="D35" s="54">
        <v>30199</v>
      </c>
      <c r="E35" s="32" t="s">
        <v>217</v>
      </c>
      <c r="G35" s="7">
        <f>J35</f>
        <v>247.5</v>
      </c>
      <c r="H35" s="35"/>
      <c r="I35" s="35"/>
      <c r="J35" s="35">
        <v>247.5</v>
      </c>
      <c r="K35" s="35"/>
      <c r="L35" s="35"/>
    </row>
    <row r="36" ht="25" customHeight="1" spans="1:12">
      <c r="A36" s="37"/>
      <c r="B36" s="37"/>
      <c r="C36" s="37"/>
      <c r="D36" s="32"/>
      <c r="E36" s="6"/>
      <c r="F36" s="7"/>
      <c r="G36" s="7"/>
      <c r="H36" s="35"/>
      <c r="I36" s="35"/>
      <c r="J36" s="35"/>
      <c r="K36" s="35"/>
      <c r="L36" s="35"/>
    </row>
  </sheetData>
  <mergeCells count="12">
    <mergeCell ref="A1:L1"/>
    <mergeCell ref="A2:L2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393055555555556" right="0.393055555555556" top="0.786805555555556" bottom="0.393055555555556" header="0" footer="0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淀</cp:lastModifiedBy>
  <dcterms:created xsi:type="dcterms:W3CDTF">2022-01-06T01:48:00Z</dcterms:created>
  <dcterms:modified xsi:type="dcterms:W3CDTF">2024-03-15T03:42:43Z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DA852ABFD2D24BA8A184068CD430ADCA_12</vt:lpwstr>
  </property>
</Properties>
</file>